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G:\Ref25\Beteiligungshandbuch\Standards und Muster_Finale Version\Fach 2\"/>
    </mc:Choice>
  </mc:AlternateContent>
  <bookViews>
    <workbookView xWindow="-120" yWindow="-120" windowWidth="29040" windowHeight="15840"/>
  </bookViews>
  <sheets>
    <sheet name="Managementreport" sheetId="79" r:id="rId1"/>
  </sheets>
  <definedNames>
    <definedName name="_1999_1">#REF!</definedName>
    <definedName name="_pa1">#REF!</definedName>
    <definedName name="_pa10">#REF!</definedName>
    <definedName name="_pa11">#REF!</definedName>
    <definedName name="_pa12">#REF!</definedName>
    <definedName name="_pa13">#REF!</definedName>
    <definedName name="_pa14">#REF!</definedName>
    <definedName name="_pa15">#REF!</definedName>
    <definedName name="_pa2">#REF!</definedName>
    <definedName name="_pa3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ea1">#REF!</definedName>
    <definedName name="_pea10">#REF!</definedName>
    <definedName name="_pea11">#REF!</definedName>
    <definedName name="_pea12">#REF!</definedName>
    <definedName name="_pea13">#REF!</definedName>
    <definedName name="_pea14">#REF!</definedName>
    <definedName name="_pea15">#REF!</definedName>
    <definedName name="_pea2">#REF!</definedName>
    <definedName name="_pea3">#REF!</definedName>
    <definedName name="_pea4">#REF!</definedName>
    <definedName name="_pea5">#REF!</definedName>
    <definedName name="_pea6">#REF!</definedName>
    <definedName name="_pea7">#REF!</definedName>
    <definedName name="_pea8">#REF!</definedName>
    <definedName name="_pea9">#REF!</definedName>
    <definedName name="Firma">#REF!</definedName>
    <definedName name="kd">#REF!</definedName>
    <definedName name="Print_Area" localSheetId="0">Managementreport!$A$1:$J$60</definedName>
    <definedName name="USD_1998">#REF!</definedName>
    <definedName name="USD_1999">#REF!</definedName>
    <definedName name="USD_2000">#REF!</definedName>
    <definedName name="USD_2001">#REF!</definedName>
    <definedName name="USD_2001_Dez">#REF!</definedName>
    <definedName name="USD_2001_Mai">#REF!</definedName>
    <definedName name="vv">#REF!</definedName>
    <definedName name="wrn.MENGEN." hidden="1">{#N/A,#N/A,FALSE,"ELT";#N/A,#N/A,FALSE,"WAERME";#N/A,#N/A,FALSE,"GAS";#N/A,#N/A,FALSE,"WASSER"}</definedName>
    <definedName name="wrn.WP95.ERGEBNIS." hidden="1">{#N/A,#N/A,FALSE,"BETRIEBSZWEIGE";#N/A,#N/A,FALSE,"GESAMT ";#N/A,#N/A,FALSE,"ELT";#N/A,#N/A,FALSE,"WAERME";#N/A,#N/A,FALSE,"GAS";#N/A,#N/A,FALSE,"WASSER";#N/A,#N/A,FALSE,"GEM"}</definedName>
    <definedName name="xxx" hidden="1">{#N/A,#N/A,FALSE,"ELT";#N/A,#N/A,FALSE,"WAERME";#N/A,#N/A,FALSE,"GAS";#N/A,#N/A,FALSE,"WASSER"}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79" l="1"/>
  <c r="C61" i="79"/>
  <c r="L47" i="79" l="1"/>
  <c r="M47" i="79"/>
  <c r="O47" i="79"/>
  <c r="P47" i="79"/>
  <c r="L48" i="79"/>
  <c r="M48" i="79"/>
  <c r="O48" i="79"/>
  <c r="P48" i="79"/>
  <c r="Q48" i="79" s="1"/>
  <c r="L49" i="79"/>
  <c r="M49" i="79"/>
  <c r="O49" i="79"/>
  <c r="P49" i="79"/>
  <c r="L50" i="79"/>
  <c r="M50" i="79"/>
  <c r="O50" i="79"/>
  <c r="P50" i="79"/>
  <c r="L51" i="79"/>
  <c r="M51" i="79"/>
  <c r="O51" i="79"/>
  <c r="P51" i="79"/>
  <c r="L52" i="79"/>
  <c r="M52" i="79"/>
  <c r="O52" i="79"/>
  <c r="P52" i="79"/>
  <c r="Q52" i="79" s="1"/>
  <c r="L53" i="79"/>
  <c r="M53" i="79"/>
  <c r="O53" i="79"/>
  <c r="P53" i="79"/>
  <c r="L54" i="79"/>
  <c r="M54" i="79"/>
  <c r="O54" i="79"/>
  <c r="P54" i="79"/>
  <c r="Q54" i="79" s="1"/>
  <c r="H47" i="79"/>
  <c r="H48" i="79"/>
  <c r="H49" i="79"/>
  <c r="H50" i="79"/>
  <c r="H51" i="79"/>
  <c r="H52" i="79"/>
  <c r="H53" i="79"/>
  <c r="E47" i="79"/>
  <c r="E48" i="79"/>
  <c r="E49" i="79"/>
  <c r="E50" i="79"/>
  <c r="E51" i="79"/>
  <c r="E52" i="79"/>
  <c r="E53" i="79"/>
  <c r="I9" i="79"/>
  <c r="Q50" i="79" l="1"/>
  <c r="N53" i="79"/>
  <c r="N51" i="79"/>
  <c r="N47" i="79"/>
  <c r="N49" i="79"/>
  <c r="N54" i="79"/>
  <c r="K54" i="79" s="1"/>
  <c r="Q53" i="79"/>
  <c r="N52" i="79"/>
  <c r="K52" i="79" s="1"/>
  <c r="Q51" i="79"/>
  <c r="N50" i="79"/>
  <c r="Q49" i="79"/>
  <c r="N48" i="79"/>
  <c r="K48" i="79" s="1"/>
  <c r="J48" i="79" s="1"/>
  <c r="Q47" i="79"/>
  <c r="K47" i="79"/>
  <c r="J47" i="79" s="1"/>
  <c r="K53" i="79" l="1"/>
  <c r="K51" i="79"/>
  <c r="K49" i="79"/>
  <c r="J49" i="79" s="1"/>
  <c r="K50" i="79"/>
  <c r="J57" i="79"/>
  <c r="J54" i="79"/>
  <c r="H54" i="79"/>
  <c r="E54" i="79"/>
  <c r="J53" i="79"/>
  <c r="J52" i="79"/>
  <c r="P46" i="79"/>
  <c r="O46" i="79"/>
  <c r="M46" i="79"/>
  <c r="L46" i="79"/>
  <c r="H46" i="79"/>
  <c r="E46" i="79"/>
  <c r="I40" i="79"/>
  <c r="G40" i="79"/>
  <c r="F40" i="79"/>
  <c r="D40" i="79"/>
  <c r="C40" i="79"/>
  <c r="P39" i="79"/>
  <c r="O39" i="79"/>
  <c r="Q39" i="79" s="1"/>
  <c r="M39" i="79"/>
  <c r="L39" i="79"/>
  <c r="H39" i="79"/>
  <c r="E39" i="79"/>
  <c r="P38" i="79"/>
  <c r="O38" i="79"/>
  <c r="M38" i="79"/>
  <c r="L38" i="79"/>
  <c r="H38" i="79"/>
  <c r="E38" i="79"/>
  <c r="P37" i="79"/>
  <c r="O37" i="79"/>
  <c r="M37" i="79"/>
  <c r="L37" i="79"/>
  <c r="H37" i="79"/>
  <c r="E37" i="79"/>
  <c r="P36" i="79"/>
  <c r="O36" i="79"/>
  <c r="M36" i="79"/>
  <c r="L36" i="79"/>
  <c r="H36" i="79"/>
  <c r="E36" i="79"/>
  <c r="P35" i="79"/>
  <c r="O35" i="79"/>
  <c r="Q35" i="79" s="1"/>
  <c r="M35" i="79"/>
  <c r="L35" i="79"/>
  <c r="H35" i="79"/>
  <c r="E35" i="79"/>
  <c r="I34" i="79"/>
  <c r="G34" i="79"/>
  <c r="F34" i="79"/>
  <c r="D34" i="79"/>
  <c r="D41" i="79" s="1"/>
  <c r="C34" i="79"/>
  <c r="P33" i="79"/>
  <c r="O33" i="79"/>
  <c r="M33" i="79"/>
  <c r="L33" i="79"/>
  <c r="H33" i="79"/>
  <c r="E33" i="79"/>
  <c r="P32" i="79"/>
  <c r="O32" i="79"/>
  <c r="M32" i="79"/>
  <c r="L32" i="79"/>
  <c r="H32" i="79"/>
  <c r="E32" i="79"/>
  <c r="P31" i="79"/>
  <c r="O31" i="79"/>
  <c r="M31" i="79"/>
  <c r="L31" i="79"/>
  <c r="H31" i="79"/>
  <c r="E31" i="79"/>
  <c r="P30" i="79"/>
  <c r="O30" i="79"/>
  <c r="M30" i="79"/>
  <c r="L30" i="79"/>
  <c r="H30" i="79"/>
  <c r="E30" i="79"/>
  <c r="P29" i="79"/>
  <c r="O29" i="79"/>
  <c r="M29" i="79"/>
  <c r="L29" i="79"/>
  <c r="H29" i="79"/>
  <c r="E29" i="79"/>
  <c r="P28" i="79"/>
  <c r="O28" i="79"/>
  <c r="M28" i="79"/>
  <c r="L28" i="79"/>
  <c r="H28" i="79"/>
  <c r="E28" i="79"/>
  <c r="P27" i="79"/>
  <c r="O27" i="79"/>
  <c r="M27" i="79"/>
  <c r="L27" i="79"/>
  <c r="H27" i="79"/>
  <c r="E27" i="79"/>
  <c r="H26" i="79"/>
  <c r="E26" i="79"/>
  <c r="P22" i="79"/>
  <c r="O22" i="79"/>
  <c r="M22" i="79"/>
  <c r="L22" i="79"/>
  <c r="H22" i="79"/>
  <c r="E22" i="79"/>
  <c r="P20" i="79"/>
  <c r="O20" i="79"/>
  <c r="M20" i="79"/>
  <c r="L20" i="79"/>
  <c r="H20" i="79"/>
  <c r="E20" i="79"/>
  <c r="P19" i="79"/>
  <c r="O19" i="79"/>
  <c r="M19" i="79"/>
  <c r="L19" i="79"/>
  <c r="H19" i="79"/>
  <c r="E19" i="79"/>
  <c r="P18" i="79"/>
  <c r="O18" i="79"/>
  <c r="M18" i="79"/>
  <c r="L18" i="79"/>
  <c r="H18" i="79"/>
  <c r="E18" i="79"/>
  <c r="P17" i="79"/>
  <c r="O17" i="79"/>
  <c r="M17" i="79"/>
  <c r="L17" i="79"/>
  <c r="H17" i="79"/>
  <c r="E17" i="79"/>
  <c r="I15" i="79"/>
  <c r="I16" i="79" s="1"/>
  <c r="I21" i="79" s="1"/>
  <c r="I23" i="79" s="1"/>
  <c r="G15" i="79"/>
  <c r="F15" i="79"/>
  <c r="D15" i="79"/>
  <c r="C15" i="79"/>
  <c r="P14" i="79"/>
  <c r="O14" i="79"/>
  <c r="M14" i="79"/>
  <c r="L14" i="79"/>
  <c r="H14" i="79"/>
  <c r="E14" i="79"/>
  <c r="P13" i="79"/>
  <c r="O13" i="79"/>
  <c r="M13" i="79"/>
  <c r="L13" i="79"/>
  <c r="H13" i="79"/>
  <c r="E13" i="79"/>
  <c r="P12" i="79"/>
  <c r="O12" i="79"/>
  <c r="M12" i="79"/>
  <c r="L12" i="79"/>
  <c r="H12" i="79"/>
  <c r="E12" i="79"/>
  <c r="P11" i="79"/>
  <c r="O11" i="79"/>
  <c r="M11" i="79"/>
  <c r="L11" i="79"/>
  <c r="H11" i="79"/>
  <c r="E11" i="79"/>
  <c r="P10" i="79"/>
  <c r="O10" i="79"/>
  <c r="M10" i="79"/>
  <c r="L10" i="79"/>
  <c r="H10" i="79"/>
  <c r="E10" i="79"/>
  <c r="G9" i="79"/>
  <c r="F9" i="79"/>
  <c r="D9" i="79"/>
  <c r="C9" i="79"/>
  <c r="P8" i="79"/>
  <c r="O8" i="79"/>
  <c r="M8" i="79"/>
  <c r="L8" i="79"/>
  <c r="H8" i="79"/>
  <c r="E8" i="79"/>
  <c r="P7" i="79"/>
  <c r="O7" i="79"/>
  <c r="M7" i="79"/>
  <c r="L7" i="79"/>
  <c r="H7" i="79"/>
  <c r="E7" i="79"/>
  <c r="P6" i="79"/>
  <c r="O6" i="79"/>
  <c r="M6" i="79"/>
  <c r="L6" i="79"/>
  <c r="H6" i="79"/>
  <c r="E6" i="79"/>
  <c r="Q28" i="79" l="1"/>
  <c r="Q32" i="79"/>
  <c r="Q18" i="79"/>
  <c r="N22" i="79"/>
  <c r="Q36" i="79"/>
  <c r="Q38" i="79"/>
  <c r="E40" i="79"/>
  <c r="Q20" i="79"/>
  <c r="Q30" i="79"/>
  <c r="Q29" i="79"/>
  <c r="Q27" i="79"/>
  <c r="Q31" i="79"/>
  <c r="G41" i="79"/>
  <c r="N46" i="79"/>
  <c r="Q19" i="79"/>
  <c r="Q33" i="79"/>
  <c r="Q17" i="79"/>
  <c r="Q37" i="79"/>
  <c r="H40" i="79"/>
  <c r="N6" i="79"/>
  <c r="C16" i="79"/>
  <c r="E16" i="79" s="1"/>
  <c r="N10" i="79"/>
  <c r="Q11" i="79"/>
  <c r="F16" i="79"/>
  <c r="Q14" i="79"/>
  <c r="N8" i="79"/>
  <c r="K8" i="79" s="1"/>
  <c r="J8" i="79" s="1"/>
  <c r="Q13" i="79"/>
  <c r="D16" i="79"/>
  <c r="D21" i="79" s="1"/>
  <c r="D23" i="79" s="1"/>
  <c r="N7" i="79"/>
  <c r="Q12" i="79"/>
  <c r="Q6" i="79"/>
  <c r="Q7" i="79"/>
  <c r="Q8" i="79"/>
  <c r="G16" i="79"/>
  <c r="G21" i="79" s="1"/>
  <c r="G23" i="79" s="1"/>
  <c r="P58" i="79" s="1"/>
  <c r="N11" i="79"/>
  <c r="N12" i="79"/>
  <c r="N13" i="79"/>
  <c r="N14" i="79"/>
  <c r="E15" i="79"/>
  <c r="H15" i="79"/>
  <c r="N17" i="79"/>
  <c r="K17" i="79" s="1"/>
  <c r="J17" i="79" s="1"/>
  <c r="N18" i="79"/>
  <c r="K18" i="79" s="1"/>
  <c r="J18" i="79" s="1"/>
  <c r="N19" i="79"/>
  <c r="N20" i="79"/>
  <c r="K20" i="79" s="1"/>
  <c r="J20" i="79" s="1"/>
  <c r="Q22" i="79"/>
  <c r="K22" i="79" s="1"/>
  <c r="J22" i="79" s="1"/>
  <c r="N27" i="79"/>
  <c r="K27" i="79" s="1"/>
  <c r="J27" i="79" s="1"/>
  <c r="N28" i="79"/>
  <c r="N29" i="79"/>
  <c r="N30" i="79"/>
  <c r="K30" i="79" s="1"/>
  <c r="J30" i="79" s="1"/>
  <c r="N31" i="79"/>
  <c r="K31" i="79" s="1"/>
  <c r="J31" i="79" s="1"/>
  <c r="N32" i="79"/>
  <c r="N33" i="79"/>
  <c r="K33" i="79" s="1"/>
  <c r="J33" i="79" s="1"/>
  <c r="C41" i="79"/>
  <c r="E41" i="79" s="1"/>
  <c r="I41" i="79"/>
  <c r="N35" i="79"/>
  <c r="K35" i="79" s="1"/>
  <c r="J35" i="79" s="1"/>
  <c r="N36" i="79"/>
  <c r="K36" i="79" s="1"/>
  <c r="J36" i="79" s="1"/>
  <c r="N37" i="79"/>
  <c r="K37" i="79" s="1"/>
  <c r="J37" i="79" s="1"/>
  <c r="N38" i="79"/>
  <c r="N39" i="79"/>
  <c r="K39" i="79" s="1"/>
  <c r="J39" i="79" s="1"/>
  <c r="Q46" i="79"/>
  <c r="J50" i="79"/>
  <c r="J51" i="79"/>
  <c r="K6" i="79"/>
  <c r="J6" i="79" s="1"/>
  <c r="K7" i="79"/>
  <c r="J7" i="79" s="1"/>
  <c r="F21" i="79"/>
  <c r="E9" i="79"/>
  <c r="E34" i="79"/>
  <c r="H9" i="79"/>
  <c r="Q10" i="79"/>
  <c r="K10" i="79" s="1"/>
  <c r="J10" i="79" s="1"/>
  <c r="F41" i="79"/>
  <c r="H41" i="79" s="1"/>
  <c r="H34" i="79"/>
  <c r="K28" i="79" l="1"/>
  <c r="J28" i="79" s="1"/>
  <c r="C21" i="79"/>
  <c r="E21" i="79" s="1"/>
  <c r="K32" i="79"/>
  <c r="J32" i="79" s="1"/>
  <c r="K38" i="79"/>
  <c r="J38" i="79" s="1"/>
  <c r="K46" i="79"/>
  <c r="J46" i="79" s="1"/>
  <c r="K12" i="79"/>
  <c r="J12" i="79" s="1"/>
  <c r="K14" i="79"/>
  <c r="J14" i="79" s="1"/>
  <c r="K29" i="79"/>
  <c r="J29" i="79" s="1"/>
  <c r="K19" i="79"/>
  <c r="J19" i="79" s="1"/>
  <c r="P57" i="79"/>
  <c r="P59" i="79"/>
  <c r="K13" i="79"/>
  <c r="J13" i="79" s="1"/>
  <c r="H21" i="79"/>
  <c r="K11" i="79"/>
  <c r="J11" i="79" s="1"/>
  <c r="H16" i="79"/>
  <c r="F23" i="79"/>
  <c r="H23" i="79" s="1"/>
  <c r="C23" i="79" l="1"/>
  <c r="E23" i="79" s="1"/>
  <c r="O59" i="79"/>
  <c r="Q59" i="79" s="1"/>
  <c r="E59" i="79" s="1"/>
  <c r="O58" i="79"/>
  <c r="O57" i="79"/>
  <c r="Q57" i="79" s="1"/>
  <c r="Q58" i="79" l="1"/>
  <c r="E58" i="79" s="1"/>
  <c r="I57" i="79" s="1"/>
  <c r="E57" i="79"/>
</calcChain>
</file>

<file path=xl/sharedStrings.xml><?xml version="1.0" encoding="utf-8"?>
<sst xmlns="http://schemas.openxmlformats.org/spreadsheetml/2006/main" count="113" uniqueCount="72">
  <si>
    <t>Abschreibungen</t>
  </si>
  <si>
    <t>Betriebsergebnis</t>
  </si>
  <si>
    <t>Zinsaufwand</t>
  </si>
  <si>
    <t>Zinserträge</t>
  </si>
  <si>
    <t>Beteiligungsergebnis</t>
  </si>
  <si>
    <t>Bestandsveränderung</t>
  </si>
  <si>
    <t>Summe Aufwand</t>
  </si>
  <si>
    <t>sonstige Erträge</t>
  </si>
  <si>
    <t>Restbuchwerte Anlagenabgänge</t>
  </si>
  <si>
    <t>Entnahme von Eigenmitteln</t>
  </si>
  <si>
    <t>Kreditaufnahme</t>
  </si>
  <si>
    <t>Erhaltene Drittmittel</t>
  </si>
  <si>
    <t>Zuführung aus dem Haushalt</t>
  </si>
  <si>
    <t>Investitionen</t>
  </si>
  <si>
    <t>Mittelverwendung Umlaufvermögen</t>
  </si>
  <si>
    <t>Zuführung von Rücklagen</t>
  </si>
  <si>
    <t>Kredittilgung</t>
  </si>
  <si>
    <t>Abführung an den Haushalt</t>
  </si>
  <si>
    <t>Plan</t>
  </si>
  <si>
    <t>Gesamtjahr</t>
  </si>
  <si>
    <t>Berichtszeitraum</t>
  </si>
  <si>
    <t>Ist</t>
  </si>
  <si>
    <t>Vorjahr</t>
  </si>
  <si>
    <t>Sonstiges Sondervermögen:</t>
  </si>
  <si>
    <t>Berichtszeitraum:</t>
  </si>
  <si>
    <t>Berichtsgrößen</t>
  </si>
  <si>
    <t>1)</t>
  </si>
  <si>
    <t>Abw.</t>
  </si>
  <si>
    <t>Prognose</t>
  </si>
  <si>
    <t>Umsatzerlöse</t>
  </si>
  <si>
    <t>Gesamtleistung</t>
  </si>
  <si>
    <t>Materialaufwand u. bezogene Leistungen</t>
  </si>
  <si>
    <t>sonstiger betrieblicher Aufwand</t>
  </si>
  <si>
    <t>Jahresüberschuss  / Jahresfehlbetrag</t>
  </si>
  <si>
    <t>Summe Mittelherkunft</t>
  </si>
  <si>
    <t>Summe Mittelverwendung</t>
  </si>
  <si>
    <t>Saldo</t>
  </si>
  <si>
    <t>Erreichen des geplanten Jahresergebnisses</t>
  </si>
  <si>
    <t>x</t>
  </si>
  <si>
    <t>verbessert</t>
  </si>
  <si>
    <t>nicht gefährdet / geringe Abw.</t>
  </si>
  <si>
    <t>gefährdet</t>
  </si>
  <si>
    <t>1)   Erscheint eine Glocke, bitte die pos. bzw. neg. Abweichung der Zeile erläutern.</t>
  </si>
  <si>
    <t>Saldo sonst. nicht liquiditätsw. Aufw. / Erträge</t>
  </si>
  <si>
    <t>01.01. bis XX.XX.20XX</t>
  </si>
  <si>
    <t>Abw. T€</t>
  </si>
  <si>
    <t>Abw. %</t>
  </si>
  <si>
    <t>Glocke?</t>
  </si>
  <si>
    <t>Glocke wenn Abw. mind. 10% und mind. 10 T€</t>
  </si>
  <si>
    <t>nicht gefährdet</t>
  </si>
  <si>
    <t>Abweichung nicht höher als 10% oder maximal 2 T€</t>
  </si>
  <si>
    <t xml:space="preserve">gefährdet </t>
  </si>
  <si>
    <t>Abweichung kleiner als -10% und unter -2 T€</t>
  </si>
  <si>
    <t>Ergebnis nach Steuern</t>
  </si>
  <si>
    <t>Steuern vom Einkommen und Ertrag</t>
  </si>
  <si>
    <t>Sonstige Steuern</t>
  </si>
  <si>
    <t>Jahresüberschuss/Jahresfehlbetrag</t>
  </si>
  <si>
    <t>keine Glocke, da Ergebnis</t>
  </si>
  <si>
    <t>Glocke wenn Abw. mind. 10%</t>
  </si>
  <si>
    <t>Abweichung über 2 T€</t>
  </si>
  <si>
    <t xml:space="preserve">     davon Geschäftsbesorgungsentgelte (M.u.b.L.)</t>
  </si>
  <si>
    <t xml:space="preserve">     davon Geschäftsbesorgungsentgelte (s.b.A.)</t>
  </si>
  <si>
    <t>Leistungskennzahlen</t>
  </si>
  <si>
    <t>GuV</t>
  </si>
  <si>
    <t>Sondervermögen (Name) (Land/Stadt)</t>
  </si>
  <si>
    <t>Gesellschaft:</t>
  </si>
  <si>
    <t>Erläuterungen</t>
  </si>
  <si>
    <t>Maßnahmen</t>
  </si>
  <si>
    <t>Gewinn- und Verlustrechnung (in T€)</t>
  </si>
  <si>
    <t>Vermögensrechnung (in T€)</t>
  </si>
  <si>
    <t>ME</t>
  </si>
  <si>
    <t>Gesamtliquidität zum Stichtag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</si>
</sst>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\ [$€]_-;\-* #,##0.00\ [$€]_-;_-* &quot;-&quot;??\ [$€]_-;_-@_-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Wingdings"/>
      <charset val="2"/>
    </font>
    <font>
      <sz val="1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36"/>
      <name val="Wingdings"/>
      <charset val="2"/>
    </font>
    <font>
      <b/>
      <sz val="10"/>
      <color indexed="10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EF0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4" fontId="4" fillId="0" borderId="0" applyFill="0" applyBorder="0" applyProtection="0">
      <alignment horizontal="center" vertical="top" wrapText="1"/>
      <protection locked="0"/>
    </xf>
    <xf numFmtId="14" fontId="5" fillId="0" borderId="0" applyFill="0" applyBorder="0" applyProtection="0">
      <alignment horizontal="center" vertical="top" wrapText="1"/>
      <protection locked="0"/>
    </xf>
    <xf numFmtId="14" fontId="6" fillId="0" borderId="0" applyFill="0" applyBorder="0" applyProtection="0">
      <alignment horizontal="center" vertical="top" wrapText="1"/>
      <protection locked="0"/>
    </xf>
    <xf numFmtId="14" fontId="7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65" fontId="2" fillId="0" borderId="0" applyFont="0" applyFill="0" applyBorder="0" applyAlignment="0" applyProtection="0"/>
    <xf numFmtId="49" fontId="9" fillId="0" borderId="0" applyFill="0" applyBorder="0" applyProtection="0">
      <protection locked="0"/>
    </xf>
    <xf numFmtId="49" fontId="9" fillId="0" borderId="0" applyFill="0" applyBorder="0" applyProtection="0">
      <alignment wrapText="1"/>
      <protection locked="0"/>
    </xf>
    <xf numFmtId="49" fontId="10" fillId="0" borderId="0" applyFill="0" applyBorder="0" applyProtection="0">
      <protection locked="0"/>
    </xf>
    <xf numFmtId="49" fontId="10" fillId="0" borderId="0" applyFill="0" applyBorder="0" applyProtection="0">
      <alignment wrapText="1"/>
      <protection locked="0"/>
    </xf>
    <xf numFmtId="49" fontId="11" fillId="0" borderId="0" applyFill="0" applyBorder="0" applyProtection="0">
      <protection locked="0"/>
    </xf>
    <xf numFmtId="49" fontId="11" fillId="0" borderId="0" applyFill="0" applyBorder="0" applyProtection="0">
      <alignment wrapText="1"/>
      <protection locked="0"/>
    </xf>
    <xf numFmtId="49" fontId="12" fillId="0" borderId="0" applyFill="0" applyBorder="0" applyProtection="0">
      <protection locked="0"/>
    </xf>
    <xf numFmtId="49" fontId="12" fillId="0" borderId="0" applyFill="0" applyBorder="0" applyProtection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4" fillId="0" borderId="0" applyFill="0" applyBorder="0" applyProtection="0">
      <alignment horizontal="center" vertical="top" wrapText="1"/>
      <protection locked="0"/>
    </xf>
    <xf numFmtId="49" fontId="5" fillId="0" borderId="0" applyFill="0" applyBorder="0" applyProtection="0">
      <alignment horizontal="center" vertical="top" wrapText="1"/>
      <protection locked="0"/>
    </xf>
    <xf numFmtId="49" fontId="6" fillId="0" borderId="0" applyFill="0" applyBorder="0" applyProtection="0">
      <alignment horizontal="center" vertical="top"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3" fontId="9" fillId="0" borderId="0" applyFill="0" applyBorder="0" applyProtection="0">
      <protection locked="0"/>
    </xf>
    <xf numFmtId="3" fontId="10" fillId="0" borderId="0" applyFill="0" applyBorder="0" applyProtection="0">
      <protection locked="0"/>
    </xf>
    <xf numFmtId="3" fontId="11" fillId="0" borderId="0" applyFill="0" applyBorder="0" applyProtection="0">
      <protection locked="0"/>
    </xf>
    <xf numFmtId="3" fontId="12" fillId="0" borderId="0" applyFill="0" applyBorder="0" applyProtection="0">
      <protection locked="0"/>
    </xf>
    <xf numFmtId="3" fontId="13" fillId="0" borderId="0" applyFill="0" applyBorder="0" applyProtection="0">
      <protection locked="0"/>
    </xf>
    <xf numFmtId="164" fontId="9" fillId="0" borderId="0" applyFill="0" applyBorder="0" applyProtection="0">
      <protection locked="0"/>
    </xf>
    <xf numFmtId="164" fontId="10" fillId="0" borderId="0" applyFill="0" applyBorder="0" applyProtection="0">
      <protection locked="0"/>
    </xf>
    <xf numFmtId="164" fontId="11" fillId="0" borderId="0" applyFill="0" applyBorder="0" applyProtection="0">
      <protection locked="0"/>
    </xf>
    <xf numFmtId="164" fontId="12" fillId="0" borderId="0" applyFill="0" applyBorder="0" applyProtection="0">
      <protection locked="0"/>
    </xf>
    <xf numFmtId="164" fontId="13" fillId="0" borderId="0" applyFill="0" applyBorder="0" applyProtection="0">
      <protection locked="0"/>
    </xf>
    <xf numFmtId="4" fontId="9" fillId="0" borderId="0" applyFill="0" applyBorder="0" applyProtection="0">
      <protection locked="0"/>
    </xf>
    <xf numFmtId="4" fontId="10" fillId="0" borderId="0" applyFill="0" applyBorder="0" applyProtection="0">
      <protection locked="0"/>
    </xf>
    <xf numFmtId="4" fontId="11" fillId="0" borderId="0" applyFill="0" applyBorder="0" applyProtection="0">
      <protection locked="0"/>
    </xf>
    <xf numFmtId="4" fontId="12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0" fontId="2" fillId="0" borderId="0"/>
    <xf numFmtId="0" fontId="1" fillId="0" borderId="0"/>
    <xf numFmtId="0" fontId="2" fillId="0" borderId="0"/>
    <xf numFmtId="0" fontId="2" fillId="0" borderId="0"/>
  </cellStyleXfs>
  <cellXfs count="201">
    <xf numFmtId="0" fontId="0" fillId="0" borderId="0" xfId="0"/>
    <xf numFmtId="3" fontId="3" fillId="0" borderId="0" xfId="0" applyNumberFormat="1" applyFont="1" applyProtection="1">
      <protection hidden="1"/>
    </xf>
    <xf numFmtId="3" fontId="3" fillId="0" borderId="0" xfId="0" applyNumberFormat="1" applyFont="1" applyBorder="1" applyProtection="1">
      <protection hidden="1"/>
    </xf>
    <xf numFmtId="3" fontId="3" fillId="0" borderId="4" xfId="0" applyNumberFormat="1" applyFont="1" applyFill="1" applyBorder="1" applyAlignment="1" applyProtection="1">
      <alignment horizontal="center"/>
      <protection hidden="1"/>
    </xf>
    <xf numFmtId="3" fontId="23" fillId="0" borderId="0" xfId="0" applyNumberFormat="1" applyFont="1" applyFill="1" applyBorder="1" applyAlignment="1" applyProtection="1">
      <alignment horizontal="right"/>
      <protection hidden="1"/>
    </xf>
    <xf numFmtId="0" fontId="21" fillId="0" borderId="9" xfId="0" applyFont="1" applyFill="1" applyBorder="1" applyAlignment="1" applyProtection="1">
      <alignment horizontal="right"/>
      <protection hidden="1"/>
    </xf>
    <xf numFmtId="3" fontId="20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3" fontId="2" fillId="0" borderId="0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3" fontId="3" fillId="0" borderId="0" xfId="0" applyNumberFormat="1" applyFont="1" applyFill="1" applyBorder="1" applyProtection="1">
      <protection hidden="1"/>
    </xf>
    <xf numFmtId="4" fontId="2" fillId="5" borderId="1" xfId="37" applyNumberFormat="1" applyFont="1" applyFill="1" applyBorder="1" applyProtection="1"/>
    <xf numFmtId="0" fontId="0" fillId="0" borderId="0" xfId="0"/>
    <xf numFmtId="3" fontId="2" fillId="0" borderId="0" xfId="0" applyNumberFormat="1" applyFont="1" applyProtection="1">
      <protection hidden="1"/>
    </xf>
    <xf numFmtId="3" fontId="25" fillId="0" borderId="0" xfId="0" applyNumberFormat="1" applyFont="1" applyProtection="1">
      <protection hidden="1"/>
    </xf>
    <xf numFmtId="3" fontId="2" fillId="5" borderId="1" xfId="37" applyNumberFormat="1" applyFont="1" applyFill="1" applyBorder="1" applyProtection="1"/>
    <xf numFmtId="3" fontId="2" fillId="4" borderId="1" xfId="37" applyNumberFormat="1" applyFont="1" applyFill="1" applyBorder="1" applyProtection="1"/>
    <xf numFmtId="4" fontId="2" fillId="4" borderId="1" xfId="37" applyNumberFormat="1" applyFont="1" applyFill="1" applyBorder="1" applyProtection="1"/>
    <xf numFmtId="3" fontId="20" fillId="0" borderId="0" xfId="0" applyNumberFormat="1" applyFont="1" applyProtection="1"/>
    <xf numFmtId="4" fontId="2" fillId="6" borderId="1" xfId="37" applyNumberFormat="1" applyFont="1" applyFill="1" applyBorder="1" applyProtection="1"/>
    <xf numFmtId="3" fontId="2" fillId="6" borderId="1" xfId="37" applyNumberFormat="1" applyFont="1" applyFill="1" applyBorder="1" applyProtection="1"/>
    <xf numFmtId="4" fontId="2" fillId="4" borderId="4" xfId="37" applyNumberFormat="1" applyFont="1" applyFill="1" applyBorder="1" applyProtection="1"/>
    <xf numFmtId="3" fontId="2" fillId="4" borderId="4" xfId="37" applyNumberFormat="1" applyFont="1" applyFill="1" applyBorder="1" applyProtection="1"/>
    <xf numFmtId="3" fontId="2" fillId="5" borderId="4" xfId="37" applyNumberFormat="1" applyFont="1" applyFill="1" applyBorder="1" applyProtection="1"/>
    <xf numFmtId="4" fontId="2" fillId="5" borderId="4" xfId="37" applyNumberFormat="1" applyFont="1" applyFill="1" applyBorder="1" applyProtection="1"/>
    <xf numFmtId="3" fontId="24" fillId="0" borderId="6" xfId="37" applyNumberFormat="1" applyFont="1" applyFill="1" applyBorder="1" applyProtection="1"/>
    <xf numFmtId="4" fontId="2" fillId="0" borderId="6" xfId="37" applyNumberFormat="1" applyFont="1" applyFill="1" applyBorder="1" applyProtection="1"/>
    <xf numFmtId="3" fontId="2" fillId="0" borderId="6" xfId="37" applyNumberFormat="1" applyFont="1" applyFill="1" applyBorder="1" applyProtection="1"/>
    <xf numFmtId="0" fontId="0" fillId="0" borderId="0" xfId="0"/>
    <xf numFmtId="3" fontId="2" fillId="0" borderId="0" xfId="0" applyNumberFormat="1" applyFont="1" applyProtection="1">
      <protection hidden="1"/>
    </xf>
    <xf numFmtId="3" fontId="20" fillId="0" borderId="0" xfId="0" applyNumberFormat="1" applyFont="1" applyProtection="1">
      <protection hidden="1"/>
    </xf>
    <xf numFmtId="3" fontId="2" fillId="5" borderId="1" xfId="0" applyNumberFormat="1" applyFont="1" applyFill="1" applyBorder="1" applyProtection="1"/>
    <xf numFmtId="4" fontId="2" fillId="5" borderId="1" xfId="0" applyNumberFormat="1" applyFont="1" applyFill="1" applyBorder="1" applyProtection="1"/>
    <xf numFmtId="3" fontId="20" fillId="0" borderId="0" xfId="0" applyNumberFormat="1" applyFont="1" applyProtection="1"/>
    <xf numFmtId="4" fontId="2" fillId="6" borderId="1" xfId="0" applyNumberFormat="1" applyFont="1" applyFill="1" applyBorder="1" applyProtection="1"/>
    <xf numFmtId="3" fontId="2" fillId="6" borderId="1" xfId="0" applyNumberFormat="1" applyFont="1" applyFill="1" applyBorder="1" applyProtection="1"/>
    <xf numFmtId="4" fontId="2" fillId="4" borderId="1" xfId="0" applyNumberFormat="1" applyFont="1" applyFill="1" applyBorder="1" applyProtection="1"/>
    <xf numFmtId="3" fontId="2" fillId="4" borderId="1" xfId="0" applyNumberFormat="1" applyFont="1" applyFill="1" applyBorder="1" applyProtection="1"/>
    <xf numFmtId="3" fontId="2" fillId="0" borderId="0" xfId="37" applyNumberFormat="1" applyFont="1" applyFill="1" applyProtection="1"/>
    <xf numFmtId="3" fontId="21" fillId="0" borderId="8" xfId="0" applyNumberFormat="1" applyFont="1" applyFill="1" applyBorder="1" applyAlignment="1" applyProtection="1">
      <alignment horizontal="right"/>
      <protection hidden="1"/>
    </xf>
    <xf numFmtId="3" fontId="3" fillId="0" borderId="1" xfId="0" applyNumberFormat="1" applyFont="1" applyFill="1" applyBorder="1" applyAlignment="1" applyProtection="1">
      <alignment horizontal="center"/>
      <protection hidden="1"/>
    </xf>
    <xf numFmtId="3" fontId="3" fillId="0" borderId="7" xfId="39" applyNumberFormat="1" applyFont="1" applyBorder="1" applyAlignment="1" applyProtection="1"/>
    <xf numFmtId="3" fontId="2" fillId="7" borderId="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vertical="top" wrapText="1"/>
    </xf>
    <xf numFmtId="3" fontId="3" fillId="0" borderId="0" xfId="0" applyNumberFormat="1" applyFont="1" applyFill="1" applyBorder="1" applyAlignment="1" applyProtection="1">
      <alignment vertical="top"/>
    </xf>
    <xf numFmtId="3" fontId="16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Alignment="1" applyProtection="1">
      <alignment vertical="top"/>
      <protection hidden="1"/>
    </xf>
    <xf numFmtId="3" fontId="3" fillId="0" borderId="0" xfId="0" applyNumberFormat="1" applyFont="1" applyAlignment="1" applyProtection="1">
      <alignment vertical="top"/>
      <protection hidden="1"/>
    </xf>
    <xf numFmtId="3" fontId="3" fillId="0" borderId="3" xfId="0" applyNumberFormat="1" applyFont="1" applyFill="1" applyBorder="1" applyAlignment="1" applyProtection="1">
      <alignment wrapText="1"/>
    </xf>
    <xf numFmtId="3" fontId="3" fillId="0" borderId="6" xfId="0" applyNumberFormat="1" applyFont="1" applyFill="1" applyBorder="1" applyProtection="1"/>
    <xf numFmtId="3" fontId="3" fillId="0" borderId="6" xfId="0" applyNumberFormat="1" applyFont="1" applyFill="1" applyBorder="1" applyProtection="1">
      <protection hidden="1"/>
    </xf>
    <xf numFmtId="3" fontId="3" fillId="0" borderId="3" xfId="0" applyNumberFormat="1" applyFont="1" applyFill="1" applyBorder="1" applyProtection="1"/>
    <xf numFmtId="3" fontId="24" fillId="0" borderId="6" xfId="0" applyNumberFormat="1" applyFont="1" applyFill="1" applyBorder="1" applyProtection="1"/>
    <xf numFmtId="4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0" fillId="0" borderId="0" xfId="0" applyNumberFormat="1" applyFont="1" applyFill="1" applyProtection="1"/>
    <xf numFmtId="3" fontId="3" fillId="0" borderId="0" xfId="0" applyNumberFormat="1" applyFont="1" applyFill="1" applyProtection="1">
      <protection hidden="1"/>
    </xf>
    <xf numFmtId="3" fontId="2" fillId="0" borderId="0" xfId="0" applyNumberFormat="1" applyFont="1" applyFill="1" applyProtection="1">
      <protection hidden="1"/>
    </xf>
    <xf numFmtId="3" fontId="3" fillId="9" borderId="19" xfId="0" applyNumberFormat="1" applyFont="1" applyFill="1" applyBorder="1" applyAlignment="1" applyProtection="1">
      <alignment vertical="top" wrapText="1"/>
    </xf>
    <xf numFmtId="3" fontId="3" fillId="9" borderId="20" xfId="0" applyNumberFormat="1" applyFont="1" applyFill="1" applyBorder="1" applyAlignment="1" applyProtection="1">
      <alignment vertical="top" wrapText="1"/>
    </xf>
    <xf numFmtId="3" fontId="3" fillId="9" borderId="21" xfId="0" applyNumberFormat="1" applyFont="1" applyFill="1" applyBorder="1" applyAlignment="1" applyProtection="1">
      <alignment vertical="top"/>
    </xf>
    <xf numFmtId="3" fontId="3" fillId="9" borderId="22" xfId="0" applyNumberFormat="1" applyFont="1" applyFill="1" applyBorder="1" applyAlignment="1" applyProtection="1">
      <alignment vertical="top"/>
    </xf>
    <xf numFmtId="3" fontId="3" fillId="9" borderId="23" xfId="0" applyNumberFormat="1" applyFont="1" applyFill="1" applyBorder="1" applyAlignment="1" applyProtection="1">
      <alignment vertical="top"/>
    </xf>
    <xf numFmtId="3" fontId="3" fillId="9" borderId="24" xfId="0" applyNumberFormat="1" applyFont="1" applyFill="1" applyBorder="1" applyAlignment="1" applyProtection="1">
      <alignment vertical="top"/>
    </xf>
    <xf numFmtId="3" fontId="3" fillId="9" borderId="25" xfId="0" applyNumberFormat="1" applyFont="1" applyFill="1" applyBorder="1" applyAlignment="1" applyProtection="1">
      <alignment vertical="top"/>
    </xf>
    <xf numFmtId="3" fontId="16" fillId="9" borderId="20" xfId="0" applyNumberFormat="1" applyFont="1" applyFill="1" applyBorder="1" applyAlignment="1" applyProtection="1">
      <alignment vertical="top"/>
    </xf>
    <xf numFmtId="3" fontId="24" fillId="3" borderId="7" xfId="37" applyNumberFormat="1" applyFont="1" applyFill="1" applyBorder="1" applyProtection="1"/>
    <xf numFmtId="3" fontId="2" fillId="0" borderId="27" xfId="0" applyNumberFormat="1" applyFont="1" applyBorder="1" applyProtection="1">
      <protection locked="0"/>
    </xf>
    <xf numFmtId="3" fontId="2" fillId="0" borderId="29" xfId="0" applyNumberFormat="1" applyFont="1" applyBorder="1" applyProtection="1">
      <protection locked="0"/>
    </xf>
    <xf numFmtId="3" fontId="0" fillId="0" borderId="29" xfId="0" applyNumberFormat="1" applyFont="1" applyBorder="1" applyProtection="1">
      <protection locked="0"/>
    </xf>
    <xf numFmtId="3" fontId="2" fillId="0" borderId="30" xfId="0" applyNumberFormat="1" applyFont="1" applyBorder="1" applyProtection="1">
      <protection locked="0"/>
    </xf>
    <xf numFmtId="3" fontId="2" fillId="7" borderId="32" xfId="0" applyNumberFormat="1" applyFont="1" applyFill="1" applyBorder="1" applyProtection="1">
      <protection locked="0"/>
    </xf>
    <xf numFmtId="3" fontId="2" fillId="0" borderId="37" xfId="0" applyNumberFormat="1" applyFont="1" applyBorder="1" applyProtection="1">
      <protection hidden="1"/>
    </xf>
    <xf numFmtId="3" fontId="2" fillId="0" borderId="38" xfId="0" applyNumberFormat="1" applyFont="1" applyBorder="1" applyProtection="1">
      <protection hidden="1"/>
    </xf>
    <xf numFmtId="3" fontId="24" fillId="3" borderId="10" xfId="37" applyNumberFormat="1" applyFont="1" applyFill="1" applyBorder="1" applyProtection="1"/>
    <xf numFmtId="3" fontId="24" fillId="6" borderId="7" xfId="37" applyNumberFormat="1" applyFont="1" applyFill="1" applyBorder="1" applyProtection="1"/>
    <xf numFmtId="3" fontId="3" fillId="9" borderId="26" xfId="0" applyNumberFormat="1" applyFont="1" applyFill="1" applyBorder="1" applyAlignment="1" applyProtection="1">
      <alignment vertical="top" wrapText="1"/>
    </xf>
    <xf numFmtId="3" fontId="24" fillId="6" borderId="7" xfId="0" applyNumberFormat="1" applyFont="1" applyFill="1" applyBorder="1" applyProtection="1"/>
    <xf numFmtId="3" fontId="24" fillId="3" borderId="7" xfId="0" applyNumberFormat="1" applyFont="1" applyFill="1" applyBorder="1" applyProtection="1"/>
    <xf numFmtId="3" fontId="3" fillId="9" borderId="40" xfId="0" applyNumberFormat="1" applyFont="1" applyFill="1" applyBorder="1" applyAlignment="1" applyProtection="1">
      <alignment vertical="top"/>
    </xf>
    <xf numFmtId="3" fontId="2" fillId="0" borderId="41" xfId="0" applyNumberFormat="1" applyFont="1" applyBorder="1" applyProtection="1">
      <protection hidden="1"/>
    </xf>
    <xf numFmtId="3" fontId="2" fillId="7" borderId="7" xfId="0" applyNumberFormat="1" applyFont="1" applyFill="1" applyBorder="1" applyProtection="1">
      <protection locked="0"/>
    </xf>
    <xf numFmtId="3" fontId="2" fillId="7" borderId="43" xfId="0" applyNumberFormat="1" applyFont="1" applyFill="1" applyBorder="1" applyProtection="1">
      <protection locked="0"/>
    </xf>
    <xf numFmtId="3" fontId="2" fillId="7" borderId="44" xfId="0" applyNumberFormat="1" applyFont="1" applyFill="1" applyBorder="1" applyProtection="1">
      <protection locked="0"/>
    </xf>
    <xf numFmtId="3" fontId="2" fillId="7" borderId="36" xfId="0" applyNumberFormat="1" applyFont="1" applyFill="1" applyBorder="1" applyProtection="1">
      <protection locked="0"/>
    </xf>
    <xf numFmtId="3" fontId="16" fillId="0" borderId="18" xfId="0" applyNumberFormat="1" applyFont="1" applyBorder="1" applyProtection="1">
      <protection hidden="1"/>
    </xf>
    <xf numFmtId="3" fontId="16" fillId="0" borderId="41" xfId="0" applyNumberFormat="1" applyFont="1" applyBorder="1" applyProtection="1"/>
    <xf numFmtId="3" fontId="16" fillId="0" borderId="16" xfId="0" applyNumberFormat="1" applyFont="1" applyBorder="1" applyProtection="1">
      <protection hidden="1"/>
    </xf>
    <xf numFmtId="3" fontId="2" fillId="0" borderId="28" xfId="0" applyNumberFormat="1" applyFont="1" applyBorder="1" applyProtection="1"/>
    <xf numFmtId="3" fontId="2" fillId="0" borderId="33" xfId="0" applyNumberFormat="1" applyFont="1" applyBorder="1" applyProtection="1"/>
    <xf numFmtId="3" fontId="3" fillId="9" borderId="20" xfId="0" applyNumberFormat="1" applyFont="1" applyFill="1" applyBorder="1" applyAlignment="1" applyProtection="1">
      <alignment vertical="top"/>
    </xf>
    <xf numFmtId="3" fontId="2" fillId="0" borderId="28" xfId="0" applyNumberFormat="1" applyFont="1" applyBorder="1" applyProtection="1">
      <protection hidden="1"/>
    </xf>
    <xf numFmtId="3" fontId="2" fillId="0" borderId="33" xfId="0" applyNumberFormat="1" applyFont="1" applyBorder="1" applyProtection="1">
      <protection hidden="1"/>
    </xf>
    <xf numFmtId="3" fontId="2" fillId="0" borderId="28" xfId="0" applyNumberFormat="1" applyFont="1" applyFill="1" applyBorder="1" applyProtection="1">
      <protection hidden="1"/>
    </xf>
    <xf numFmtId="3" fontId="2" fillId="0" borderId="46" xfId="0" applyNumberFormat="1" applyFont="1" applyBorder="1" applyProtection="1">
      <protection hidden="1"/>
    </xf>
    <xf numFmtId="3" fontId="3" fillId="0" borderId="11" xfId="39" applyNumberFormat="1" applyFont="1" applyBorder="1" applyAlignment="1" applyProtection="1"/>
    <xf numFmtId="3" fontId="3" fillId="0" borderId="12" xfId="39" applyNumberFormat="1" applyFont="1" applyBorder="1" applyAlignment="1" applyProtection="1"/>
    <xf numFmtId="3" fontId="3" fillId="0" borderId="12" xfId="0" applyNumberFormat="1" applyFont="1" applyBorder="1" applyAlignment="1" applyProtection="1">
      <alignment horizontal="center" wrapText="1"/>
      <protection hidden="1"/>
    </xf>
    <xf numFmtId="3" fontId="3" fillId="0" borderId="34" xfId="0" applyNumberFormat="1" applyFont="1" applyBorder="1" applyAlignment="1" applyProtection="1">
      <alignment horizontal="center" wrapText="1"/>
      <protection hidden="1"/>
    </xf>
    <xf numFmtId="3" fontId="2" fillId="0" borderId="29" xfId="0" applyNumberFormat="1" applyFont="1" applyFill="1" applyBorder="1" applyProtection="1">
      <protection hidden="1"/>
    </xf>
    <xf numFmtId="3" fontId="2" fillId="0" borderId="30" xfId="0" applyNumberFormat="1" applyFont="1" applyFill="1" applyBorder="1" applyProtection="1">
      <protection hidden="1"/>
    </xf>
    <xf numFmtId="0" fontId="23" fillId="0" borderId="37" xfId="0" applyFont="1" applyFill="1" applyBorder="1" applyAlignment="1" applyProtection="1">
      <alignment horizontal="right"/>
      <protection hidden="1"/>
    </xf>
    <xf numFmtId="0" fontId="21" fillId="0" borderId="31" xfId="0" applyFont="1" applyFill="1" applyBorder="1" applyAlignment="1" applyProtection="1">
      <alignment horizontal="right"/>
      <protection hidden="1"/>
    </xf>
    <xf numFmtId="3" fontId="3" fillId="0" borderId="48" xfId="0" applyNumberFormat="1" applyFont="1" applyFill="1" applyBorder="1" applyAlignment="1" applyProtection="1">
      <alignment horizontal="center"/>
      <protection hidden="1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19" fillId="0" borderId="41" xfId="0" applyNumberFormat="1" applyFont="1" applyBorder="1" applyAlignment="1" applyProtection="1">
      <alignment horizontal="center"/>
      <protection hidden="1"/>
    </xf>
    <xf numFmtId="3" fontId="2" fillId="0" borderId="30" xfId="0" applyNumberFormat="1" applyFont="1" applyBorder="1" applyProtection="1">
      <protection hidden="1"/>
    </xf>
    <xf numFmtId="3" fontId="3" fillId="0" borderId="15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38" xfId="0" applyNumberFormat="1" applyFont="1" applyBorder="1" applyAlignment="1" applyProtection="1">
      <alignment horizontal="center"/>
      <protection hidden="1"/>
    </xf>
    <xf numFmtId="3" fontId="3" fillId="0" borderId="49" xfId="0" applyNumberFormat="1" applyFont="1" applyBorder="1" applyAlignment="1" applyProtection="1">
      <alignment horizontal="center"/>
      <protection hidden="1"/>
    </xf>
    <xf numFmtId="3" fontId="2" fillId="0" borderId="19" xfId="0" applyNumberFormat="1" applyFont="1" applyBorder="1" applyProtection="1">
      <protection hidden="1"/>
    </xf>
    <xf numFmtId="3" fontId="2" fillId="0" borderId="20" xfId="0" applyNumberFormat="1" applyFont="1" applyBorder="1" applyProtection="1">
      <protection hidden="1"/>
    </xf>
    <xf numFmtId="3" fontId="2" fillId="7" borderId="40" xfId="0" applyNumberFormat="1" applyFont="1" applyFill="1" applyBorder="1" applyProtection="1">
      <protection locked="0"/>
    </xf>
    <xf numFmtId="3" fontId="2" fillId="2" borderId="50" xfId="0" applyNumberFormat="1" applyFont="1" applyFill="1" applyBorder="1" applyAlignment="1" applyProtection="1">
      <alignment vertical="top" wrapText="1"/>
      <protection locked="0"/>
    </xf>
    <xf numFmtId="3" fontId="2" fillId="2" borderId="49" xfId="0" applyNumberFormat="1" applyFont="1" applyFill="1" applyBorder="1" applyAlignment="1" applyProtection="1">
      <alignment vertical="top" wrapText="1"/>
      <protection locked="0"/>
    </xf>
    <xf numFmtId="3" fontId="2" fillId="2" borderId="25" xfId="0" applyNumberFormat="1" applyFont="1" applyFill="1" applyBorder="1" applyAlignment="1" applyProtection="1">
      <alignment vertical="top" wrapText="1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15" fillId="7" borderId="43" xfId="0" applyNumberFormat="1" applyFont="1" applyFill="1" applyBorder="1" applyProtection="1">
      <protection locked="0"/>
    </xf>
    <xf numFmtId="3" fontId="15" fillId="7" borderId="1" xfId="0" applyNumberFormat="1" applyFont="1" applyFill="1" applyBorder="1" applyProtection="1">
      <protection locked="0"/>
    </xf>
    <xf numFmtId="3" fontId="15" fillId="0" borderId="28" xfId="0" applyNumberFormat="1" applyFont="1" applyBorder="1" applyProtection="1">
      <protection hidden="1"/>
    </xf>
    <xf numFmtId="3" fontId="15" fillId="7" borderId="7" xfId="0" applyNumberFormat="1" applyFont="1" applyFill="1" applyBorder="1" applyProtection="1">
      <protection locked="0"/>
    </xf>
    <xf numFmtId="3" fontId="15" fillId="2" borderId="50" xfId="0" applyNumberFormat="1" applyFont="1" applyFill="1" applyBorder="1" applyAlignment="1" applyProtection="1">
      <alignment vertical="top" wrapText="1"/>
      <protection locked="0"/>
    </xf>
    <xf numFmtId="3" fontId="2" fillId="0" borderId="11" xfId="0" applyNumberFormat="1" applyFont="1" applyBorder="1" applyAlignment="1" applyProtection="1">
      <alignment wrapText="1"/>
      <protection hidden="1"/>
    </xf>
    <xf numFmtId="3" fontId="2" fillId="0" borderId="12" xfId="0" applyNumberFormat="1" applyFont="1" applyBorder="1" applyAlignment="1" applyProtection="1">
      <alignment wrapText="1"/>
      <protection hidden="1"/>
    </xf>
    <xf numFmtId="3" fontId="14" fillId="7" borderId="12" xfId="0" applyNumberFormat="1" applyFont="1" applyFill="1" applyBorder="1" applyAlignment="1" applyProtection="1">
      <alignment wrapText="1"/>
      <protection locked="0"/>
    </xf>
    <xf numFmtId="0" fontId="17" fillId="7" borderId="13" xfId="0" applyFont="1" applyFill="1" applyBorder="1" applyAlignment="1" applyProtection="1">
      <alignment wrapText="1"/>
      <protection locked="0"/>
    </xf>
    <xf numFmtId="3" fontId="2" fillId="0" borderId="17" xfId="0" applyNumberFormat="1" applyFont="1" applyBorder="1" applyAlignment="1" applyProtection="1">
      <alignment wrapText="1"/>
      <protection hidden="1"/>
    </xf>
    <xf numFmtId="3" fontId="2" fillId="0" borderId="6" xfId="0" applyNumberFormat="1" applyFont="1" applyBorder="1" applyAlignment="1" applyProtection="1">
      <alignment wrapText="1"/>
      <protection hidden="1"/>
    </xf>
    <xf numFmtId="3" fontId="18" fillId="7" borderId="6" xfId="0" applyNumberFormat="1" applyFont="1" applyFill="1" applyBorder="1" applyAlignment="1" applyProtection="1">
      <alignment wrapText="1"/>
      <protection locked="0"/>
    </xf>
    <xf numFmtId="3" fontId="15" fillId="0" borderId="6" xfId="0" applyNumberFormat="1" applyFont="1" applyBorder="1" applyAlignment="1" applyProtection="1">
      <alignment wrapText="1"/>
      <protection locked="0"/>
    </xf>
    <xf numFmtId="3" fontId="15" fillId="0" borderId="18" xfId="0" applyNumberFormat="1" applyFont="1" applyBorder="1" applyAlignment="1" applyProtection="1">
      <alignment wrapText="1"/>
      <protection locked="0"/>
    </xf>
    <xf numFmtId="3" fontId="3" fillId="0" borderId="6" xfId="0" applyNumberFormat="1" applyFont="1" applyBorder="1" applyAlignment="1" applyProtection="1">
      <alignment horizontal="center" wrapText="1"/>
      <protection hidden="1"/>
    </xf>
    <xf numFmtId="3" fontId="3" fillId="0" borderId="18" xfId="0" applyNumberFormat="1" applyFont="1" applyBorder="1" applyAlignment="1" applyProtection="1">
      <alignment horizontal="center" wrapText="1"/>
      <protection hidden="1"/>
    </xf>
    <xf numFmtId="3" fontId="2" fillId="0" borderId="29" xfId="0" applyNumberFormat="1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wrapText="1"/>
    </xf>
    <xf numFmtId="3" fontId="3" fillId="0" borderId="11" xfId="0" applyNumberFormat="1" applyFont="1" applyFill="1" applyBorder="1" applyAlignment="1" applyProtection="1">
      <alignment horizontal="left" vertical="center" wrapText="1"/>
    </xf>
    <xf numFmtId="3" fontId="3" fillId="0" borderId="12" xfId="0" applyNumberFormat="1" applyFont="1" applyFill="1" applyBorder="1" applyAlignment="1" applyProtection="1">
      <alignment horizontal="left" vertical="center" wrapText="1"/>
    </xf>
    <xf numFmtId="3" fontId="3" fillId="0" borderId="13" xfId="0" applyNumberFormat="1" applyFont="1" applyFill="1" applyBorder="1" applyAlignment="1" applyProtection="1">
      <alignment horizontal="left" vertical="center" wrapText="1"/>
    </xf>
    <xf numFmtId="3" fontId="2" fillId="0" borderId="27" xfId="0" applyNumberFormat="1" applyFont="1" applyBorder="1" applyAlignment="1" applyProtection="1">
      <alignment wrapText="1"/>
      <protection hidden="1"/>
    </xf>
    <xf numFmtId="3" fontId="2" fillId="0" borderId="41" xfId="0" applyNumberFormat="1" applyFont="1" applyBorder="1" applyAlignment="1" applyProtection="1">
      <alignment wrapText="1"/>
      <protection hidden="1"/>
    </xf>
    <xf numFmtId="3" fontId="2" fillId="0" borderId="29" xfId="0" applyNumberFormat="1" applyFont="1" applyBorder="1" applyAlignment="1" applyProtection="1">
      <alignment wrapText="1"/>
      <protection hidden="1"/>
    </xf>
    <xf numFmtId="3" fontId="2" fillId="0" borderId="0" xfId="0" applyNumberFormat="1" applyFont="1" applyBorder="1" applyAlignment="1" applyProtection="1">
      <alignment wrapText="1"/>
      <protection hidden="1"/>
    </xf>
    <xf numFmtId="3" fontId="2" fillId="0" borderId="29" xfId="0" applyNumberFormat="1" applyFont="1" applyFill="1" applyBorder="1" applyAlignment="1" applyProtection="1">
      <alignment wrapText="1"/>
      <protection hidden="1"/>
    </xf>
    <xf numFmtId="3" fontId="2" fillId="0" borderId="0" xfId="0" applyNumberFormat="1" applyFont="1" applyFill="1" applyBorder="1" applyAlignment="1" applyProtection="1">
      <alignment wrapText="1"/>
      <protection hidden="1"/>
    </xf>
    <xf numFmtId="3" fontId="15" fillId="0" borderId="29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49" fontId="2" fillId="0" borderId="29" xfId="0" applyNumberFormat="1" applyFont="1" applyBorder="1" applyAlignment="1" applyProtection="1">
      <alignment horizontal="left" wrapText="1"/>
      <protection hidden="1"/>
    </xf>
    <xf numFmtId="49" fontId="2" fillId="0" borderId="42" xfId="0" applyNumberFormat="1" applyFont="1" applyBorder="1" applyAlignment="1" applyProtection="1">
      <alignment horizontal="left" wrapText="1"/>
      <protection hidden="1"/>
    </xf>
    <xf numFmtId="3" fontId="2" fillId="0" borderId="30" xfId="0" applyNumberFormat="1" applyFont="1" applyBorder="1" applyAlignment="1" applyProtection="1">
      <alignment wrapText="1"/>
    </xf>
    <xf numFmtId="3" fontId="2" fillId="0" borderId="38" xfId="0" applyNumberFormat="1" applyFont="1" applyBorder="1" applyAlignment="1" applyProtection="1">
      <alignment wrapText="1"/>
    </xf>
    <xf numFmtId="3" fontId="2" fillId="0" borderId="19" xfId="0" applyNumberFormat="1" applyFont="1" applyBorder="1" applyAlignment="1" applyProtection="1">
      <alignment wrapText="1"/>
    </xf>
    <xf numFmtId="3" fontId="2" fillId="0" borderId="20" xfId="0" applyNumberFormat="1" applyFont="1" applyBorder="1" applyAlignment="1" applyProtection="1">
      <alignment wrapText="1"/>
    </xf>
    <xf numFmtId="3" fontId="3" fillId="0" borderId="47" xfId="39" applyNumberFormat="1" applyFont="1" applyBorder="1" applyAlignment="1" applyProtection="1">
      <alignment horizontal="center"/>
    </xf>
    <xf numFmtId="3" fontId="3" fillId="0" borderId="13" xfId="39" applyNumberFormat="1" applyFont="1" applyBorder="1" applyAlignment="1" applyProtection="1">
      <alignment horizontal="center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wrapText="1"/>
      <protection hidden="1"/>
    </xf>
    <xf numFmtId="49" fontId="2" fillId="0" borderId="42" xfId="0" applyNumberFormat="1" applyFont="1" applyBorder="1" applyAlignment="1" applyProtection="1">
      <alignment wrapText="1"/>
      <protection hidden="1"/>
    </xf>
    <xf numFmtId="49" fontId="2" fillId="0" borderId="30" xfId="0" applyNumberFormat="1" applyFont="1" applyBorder="1" applyAlignment="1" applyProtection="1">
      <alignment wrapText="1"/>
      <protection hidden="1"/>
    </xf>
    <xf numFmtId="49" fontId="2" fillId="0" borderId="38" xfId="0" applyNumberFormat="1" applyFont="1" applyBorder="1" applyAlignment="1" applyProtection="1">
      <alignment wrapText="1"/>
      <protection hidden="1"/>
    </xf>
    <xf numFmtId="49" fontId="0" fillId="0" borderId="29" xfId="0" applyNumberFormat="1" applyFont="1" applyBorder="1" applyAlignment="1" applyProtection="1">
      <alignment wrapText="1"/>
      <protection hidden="1"/>
    </xf>
    <xf numFmtId="49" fontId="2" fillId="0" borderId="0" xfId="0" applyNumberFormat="1" applyFont="1" applyBorder="1" applyAlignment="1" applyProtection="1">
      <alignment wrapText="1"/>
      <protection hidden="1"/>
    </xf>
    <xf numFmtId="49" fontId="2" fillId="0" borderId="45" xfId="0" applyNumberFormat="1" applyFont="1" applyBorder="1" applyAlignment="1" applyProtection="1">
      <alignment wrapText="1"/>
      <protection hidden="1"/>
    </xf>
    <xf numFmtId="49" fontId="2" fillId="0" borderId="35" xfId="0" applyNumberFormat="1" applyFont="1" applyBorder="1" applyAlignment="1" applyProtection="1">
      <alignment wrapText="1"/>
      <protection hidden="1"/>
    </xf>
    <xf numFmtId="49" fontId="2" fillId="0" borderId="27" xfId="0" applyNumberFormat="1" applyFont="1" applyBorder="1" applyAlignment="1" applyProtection="1">
      <alignment wrapText="1"/>
      <protection hidden="1"/>
    </xf>
    <xf numFmtId="49" fontId="2" fillId="0" borderId="41" xfId="0" applyNumberFormat="1" applyFont="1" applyBorder="1" applyAlignment="1" applyProtection="1">
      <alignment wrapText="1"/>
      <protection hidden="1"/>
    </xf>
    <xf numFmtId="0" fontId="20" fillId="0" borderId="0" xfId="0" applyFont="1" applyFill="1" applyBorder="1" applyAlignment="1" applyProtection="1">
      <alignment vertical="top" wrapText="1"/>
      <protection hidden="1"/>
    </xf>
    <xf numFmtId="0" fontId="20" fillId="0" borderId="0" xfId="0" applyFont="1" applyBorder="1" applyAlignment="1" applyProtection="1">
      <alignment vertical="top" wrapText="1"/>
      <protection hidden="1"/>
    </xf>
    <xf numFmtId="3" fontId="3" fillId="0" borderId="27" xfId="0" applyNumberFormat="1" applyFont="1" applyFill="1" applyBorder="1" applyAlignment="1" applyProtection="1">
      <alignment wrapText="1"/>
      <protection hidden="1"/>
    </xf>
    <xf numFmtId="3" fontId="3" fillId="0" borderId="8" xfId="0" applyNumberFormat="1" applyFont="1" applyFill="1" applyBorder="1" applyAlignment="1" applyProtection="1">
      <alignment wrapText="1"/>
      <protection hidden="1"/>
    </xf>
    <xf numFmtId="3" fontId="2" fillId="0" borderId="5" xfId="0" applyNumberFormat="1" applyFont="1" applyFill="1" applyBorder="1" applyAlignment="1" applyProtection="1">
      <alignment wrapText="1"/>
      <protection hidden="1"/>
    </xf>
    <xf numFmtId="3" fontId="2" fillId="0" borderId="8" xfId="0" applyNumberFormat="1" applyFont="1" applyFill="1" applyBorder="1" applyAlignment="1" applyProtection="1">
      <alignment wrapText="1"/>
      <protection hidden="1"/>
    </xf>
    <xf numFmtId="3" fontId="22" fillId="0" borderId="5" xfId="0" applyNumberFormat="1" applyFont="1" applyFill="1" applyBorder="1" applyAlignment="1" applyProtection="1">
      <alignment horizontal="center" vertical="center"/>
      <protection hidden="1"/>
    </xf>
    <xf numFmtId="0" fontId="22" fillId="0" borderId="41" xfId="0" applyFont="1" applyFill="1" applyBorder="1" applyAlignment="1" applyProtection="1">
      <alignment horizontal="center" vertical="center"/>
      <protection hidden="1"/>
    </xf>
    <xf numFmtId="0" fontId="22" fillId="0" borderId="2" xfId="0" applyFont="1" applyFill="1" applyBorder="1" applyAlignment="1" applyProtection="1">
      <alignment horizontal="center" vertical="center"/>
      <protection hidden="1"/>
    </xf>
    <xf numFmtId="0" fontId="22" fillId="0" borderId="42" xfId="0" applyFont="1" applyFill="1" applyBorder="1" applyAlignment="1" applyProtection="1">
      <alignment horizontal="center" vertical="center"/>
      <protection hidden="1"/>
    </xf>
    <xf numFmtId="0" fontId="22" fillId="0" borderId="39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hidden="1"/>
    </xf>
    <xf numFmtId="3" fontId="2" fillId="0" borderId="37" xfId="0" applyNumberFormat="1" applyFont="1" applyFill="1" applyBorder="1" applyAlignment="1" applyProtection="1">
      <alignment wrapText="1"/>
      <protection hidden="1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left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3" fontId="26" fillId="8" borderId="11" xfId="0" applyNumberFormat="1" applyFont="1" applyFill="1" applyBorder="1" applyAlignment="1" applyProtection="1">
      <alignment horizontal="left" vertical="top" wrapText="1"/>
    </xf>
    <xf numFmtId="3" fontId="26" fillId="8" borderId="12" xfId="0" applyNumberFormat="1" applyFont="1" applyFill="1" applyBorder="1" applyAlignment="1" applyProtection="1">
      <alignment horizontal="left" vertical="top" wrapText="1"/>
    </xf>
    <xf numFmtId="3" fontId="26" fillId="8" borderId="13" xfId="0" applyNumberFormat="1" applyFont="1" applyFill="1" applyBorder="1" applyAlignment="1" applyProtection="1">
      <alignment horizontal="left" vertical="top" wrapText="1"/>
    </xf>
    <xf numFmtId="3" fontId="2" fillId="0" borderId="11" xfId="0" applyNumberFormat="1" applyFont="1" applyBorder="1" applyAlignment="1" applyProtection="1">
      <alignment vertical="top" wrapText="1"/>
    </xf>
    <xf numFmtId="3" fontId="2" fillId="0" borderId="12" xfId="0" applyNumberFormat="1" applyFont="1" applyBorder="1" applyAlignment="1" applyProtection="1">
      <alignment vertical="top" wrapText="1"/>
    </xf>
    <xf numFmtId="3" fontId="2" fillId="0" borderId="14" xfId="0" applyNumberFormat="1" applyFont="1" applyBorder="1" applyAlignment="1" applyProtection="1">
      <alignment vertical="top" wrapText="1"/>
    </xf>
    <xf numFmtId="3" fontId="2" fillId="0" borderId="15" xfId="0" applyNumberFormat="1" applyFont="1" applyBorder="1" applyAlignment="1" applyProtection="1">
      <alignment vertical="top" wrapText="1"/>
    </xf>
    <xf numFmtId="3" fontId="18" fillId="7" borderId="15" xfId="0" applyNumberFormat="1" applyFont="1" applyFill="1" applyBorder="1" applyAlignment="1" applyProtection="1">
      <alignment vertical="top" wrapText="1"/>
      <protection locked="0"/>
    </xf>
    <xf numFmtId="3" fontId="18" fillId="7" borderId="16" xfId="0" applyNumberFormat="1" applyFont="1" applyFill="1" applyBorder="1" applyAlignment="1" applyProtection="1">
      <alignment vertical="top" wrapText="1"/>
      <protection locked="0"/>
    </xf>
  </cellXfs>
  <cellStyles count="41">
    <cellStyle name="Datum 10" xfId="1"/>
    <cellStyle name="Datum 11" xfId="2"/>
    <cellStyle name="Datum 12" xfId="3"/>
    <cellStyle name="Datum 8" xfId="4"/>
    <cellStyle name="Datum 9" xfId="5"/>
    <cellStyle name="Euro" xfId="6"/>
    <cellStyle name="Standard" xfId="0" builtinId="0"/>
    <cellStyle name="Standard 2" xfId="37"/>
    <cellStyle name="Standard 2 2" xfId="39"/>
    <cellStyle name="Standard 2 3" xfId="38"/>
    <cellStyle name="Standard 3" xfId="40"/>
    <cellStyle name="Tabelle Text 10" xfId="7"/>
    <cellStyle name="Tabelle Text 10 Z" xfId="8"/>
    <cellStyle name="Tabelle Text 11" xfId="9"/>
    <cellStyle name="Tabelle Text 11 Z" xfId="10"/>
    <cellStyle name="Tabelle Text 12" xfId="11"/>
    <cellStyle name="Tabelle Text 12 Z" xfId="12"/>
    <cellStyle name="Tabelle Text 8" xfId="13"/>
    <cellStyle name="Tabelle Text 8 Z" xfId="14"/>
    <cellStyle name="Tabelle Text 9" xfId="15"/>
    <cellStyle name="Tabelle Text 9 Z" xfId="16"/>
    <cellStyle name="Tabelle Überschrift 10" xfId="17"/>
    <cellStyle name="Tabelle Überschrift 11" xfId="18"/>
    <cellStyle name="Tabelle Überschrift 12" xfId="19"/>
    <cellStyle name="Tabelle Überschrift 8" xfId="20"/>
    <cellStyle name="Tabelle Überschrift 9" xfId="21"/>
    <cellStyle name="Tabelle Zahl 0 10" xfId="22"/>
    <cellStyle name="Tabelle Zahl 0 11" xfId="23"/>
    <cellStyle name="Tabelle Zahl 0 12" xfId="24"/>
    <cellStyle name="Tabelle Zahl 0 8" xfId="25"/>
    <cellStyle name="Tabelle Zahl 0 9" xfId="26"/>
    <cellStyle name="Tabelle Zahl 1 10" xfId="27"/>
    <cellStyle name="Tabelle Zahl 1 11" xfId="28"/>
    <cellStyle name="Tabelle Zahl 1 12" xfId="29"/>
    <cellStyle name="Tabelle Zahl 1 8" xfId="30"/>
    <cellStyle name="Tabelle Zahl 1 9" xfId="31"/>
    <cellStyle name="Tabelle Zahl 2 10" xfId="32"/>
    <cellStyle name="Tabelle Zahl 2 11" xfId="33"/>
    <cellStyle name="Tabelle Zahl 2 12" xfId="34"/>
    <cellStyle name="Tabelle Zahl 2 8" xfId="35"/>
    <cellStyle name="Tabelle Zahl 2 9" xfId="36"/>
  </cellStyles>
  <dxfs count="0"/>
  <tableStyles count="0" defaultTableStyle="TableStyleMedium9" defaultPivotStyle="PivotStyleLight16"/>
  <colors>
    <mruColors>
      <color rgb="FFFAE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1"/>
  <sheetViews>
    <sheetView tabSelected="1" view="pageLayout" topLeftCell="A26" zoomScaleNormal="80" zoomScaleSheetLayoutView="100" workbookViewId="0">
      <selection activeCell="I38" sqref="I38"/>
    </sheetView>
  </sheetViews>
  <sheetFormatPr baseColWidth="10" defaultColWidth="7.81640625" defaultRowHeight="13"/>
  <cols>
    <col min="1" max="1" width="37.453125" style="9" customWidth="1"/>
    <col min="2" max="2" width="4.7265625" style="9" customWidth="1"/>
    <col min="3" max="9" width="9.54296875" style="9" customWidth="1"/>
    <col min="10" max="10" width="3" style="1" customWidth="1"/>
    <col min="11" max="19" width="7.81640625" style="9" hidden="1" customWidth="1"/>
    <col min="20" max="22" width="7.81640625" style="9" customWidth="1"/>
    <col min="23" max="256" width="7.81640625" style="9"/>
    <col min="257" max="257" width="35.26953125" style="9" customWidth="1"/>
    <col min="258" max="258" width="4.7265625" style="9" customWidth="1"/>
    <col min="259" max="265" width="9.54296875" style="9" customWidth="1"/>
    <col min="266" max="266" width="3" style="9" customWidth="1"/>
    <col min="267" max="273" width="0" style="9" hidden="1" customWidth="1"/>
    <col min="274" max="512" width="7.81640625" style="9"/>
    <col min="513" max="513" width="35.26953125" style="9" customWidth="1"/>
    <col min="514" max="514" width="4.7265625" style="9" customWidth="1"/>
    <col min="515" max="521" width="9.54296875" style="9" customWidth="1"/>
    <col min="522" max="522" width="3" style="9" customWidth="1"/>
    <col min="523" max="529" width="0" style="9" hidden="1" customWidth="1"/>
    <col min="530" max="768" width="7.81640625" style="9"/>
    <col min="769" max="769" width="35.26953125" style="9" customWidth="1"/>
    <col min="770" max="770" width="4.7265625" style="9" customWidth="1"/>
    <col min="771" max="777" width="9.54296875" style="9" customWidth="1"/>
    <col min="778" max="778" width="3" style="9" customWidth="1"/>
    <col min="779" max="785" width="0" style="9" hidden="1" customWidth="1"/>
    <col min="786" max="1024" width="7.81640625" style="9"/>
    <col min="1025" max="1025" width="35.26953125" style="9" customWidth="1"/>
    <col min="1026" max="1026" width="4.7265625" style="9" customWidth="1"/>
    <col min="1027" max="1033" width="9.54296875" style="9" customWidth="1"/>
    <col min="1034" max="1034" width="3" style="9" customWidth="1"/>
    <col min="1035" max="1041" width="0" style="9" hidden="1" customWidth="1"/>
    <col min="1042" max="1280" width="7.81640625" style="9"/>
    <col min="1281" max="1281" width="35.26953125" style="9" customWidth="1"/>
    <col min="1282" max="1282" width="4.7265625" style="9" customWidth="1"/>
    <col min="1283" max="1289" width="9.54296875" style="9" customWidth="1"/>
    <col min="1290" max="1290" width="3" style="9" customWidth="1"/>
    <col min="1291" max="1297" width="0" style="9" hidden="1" customWidth="1"/>
    <col min="1298" max="1536" width="7.81640625" style="9"/>
    <col min="1537" max="1537" width="35.26953125" style="9" customWidth="1"/>
    <col min="1538" max="1538" width="4.7265625" style="9" customWidth="1"/>
    <col min="1539" max="1545" width="9.54296875" style="9" customWidth="1"/>
    <col min="1546" max="1546" width="3" style="9" customWidth="1"/>
    <col min="1547" max="1553" width="0" style="9" hidden="1" customWidth="1"/>
    <col min="1554" max="1792" width="7.81640625" style="9"/>
    <col min="1793" max="1793" width="35.26953125" style="9" customWidth="1"/>
    <col min="1794" max="1794" width="4.7265625" style="9" customWidth="1"/>
    <col min="1795" max="1801" width="9.54296875" style="9" customWidth="1"/>
    <col min="1802" max="1802" width="3" style="9" customWidth="1"/>
    <col min="1803" max="1809" width="0" style="9" hidden="1" customWidth="1"/>
    <col min="1810" max="2048" width="7.81640625" style="9"/>
    <col min="2049" max="2049" width="35.26953125" style="9" customWidth="1"/>
    <col min="2050" max="2050" width="4.7265625" style="9" customWidth="1"/>
    <col min="2051" max="2057" width="9.54296875" style="9" customWidth="1"/>
    <col min="2058" max="2058" width="3" style="9" customWidth="1"/>
    <col min="2059" max="2065" width="0" style="9" hidden="1" customWidth="1"/>
    <col min="2066" max="2304" width="7.81640625" style="9"/>
    <col min="2305" max="2305" width="35.26953125" style="9" customWidth="1"/>
    <col min="2306" max="2306" width="4.7265625" style="9" customWidth="1"/>
    <col min="2307" max="2313" width="9.54296875" style="9" customWidth="1"/>
    <col min="2314" max="2314" width="3" style="9" customWidth="1"/>
    <col min="2315" max="2321" width="0" style="9" hidden="1" customWidth="1"/>
    <col min="2322" max="2560" width="7.81640625" style="9"/>
    <col min="2561" max="2561" width="35.26953125" style="9" customWidth="1"/>
    <col min="2562" max="2562" width="4.7265625" style="9" customWidth="1"/>
    <col min="2563" max="2569" width="9.54296875" style="9" customWidth="1"/>
    <col min="2570" max="2570" width="3" style="9" customWidth="1"/>
    <col min="2571" max="2577" width="0" style="9" hidden="1" customWidth="1"/>
    <col min="2578" max="2816" width="7.81640625" style="9"/>
    <col min="2817" max="2817" width="35.26953125" style="9" customWidth="1"/>
    <col min="2818" max="2818" width="4.7265625" style="9" customWidth="1"/>
    <col min="2819" max="2825" width="9.54296875" style="9" customWidth="1"/>
    <col min="2826" max="2826" width="3" style="9" customWidth="1"/>
    <col min="2827" max="2833" width="0" style="9" hidden="1" customWidth="1"/>
    <col min="2834" max="3072" width="7.81640625" style="9"/>
    <col min="3073" max="3073" width="35.26953125" style="9" customWidth="1"/>
    <col min="3074" max="3074" width="4.7265625" style="9" customWidth="1"/>
    <col min="3075" max="3081" width="9.54296875" style="9" customWidth="1"/>
    <col min="3082" max="3082" width="3" style="9" customWidth="1"/>
    <col min="3083" max="3089" width="0" style="9" hidden="1" customWidth="1"/>
    <col min="3090" max="3328" width="7.81640625" style="9"/>
    <col min="3329" max="3329" width="35.26953125" style="9" customWidth="1"/>
    <col min="3330" max="3330" width="4.7265625" style="9" customWidth="1"/>
    <col min="3331" max="3337" width="9.54296875" style="9" customWidth="1"/>
    <col min="3338" max="3338" width="3" style="9" customWidth="1"/>
    <col min="3339" max="3345" width="0" style="9" hidden="1" customWidth="1"/>
    <col min="3346" max="3584" width="7.81640625" style="9"/>
    <col min="3585" max="3585" width="35.26953125" style="9" customWidth="1"/>
    <col min="3586" max="3586" width="4.7265625" style="9" customWidth="1"/>
    <col min="3587" max="3593" width="9.54296875" style="9" customWidth="1"/>
    <col min="3594" max="3594" width="3" style="9" customWidth="1"/>
    <col min="3595" max="3601" width="0" style="9" hidden="1" customWidth="1"/>
    <col min="3602" max="3840" width="7.81640625" style="9"/>
    <col min="3841" max="3841" width="35.26953125" style="9" customWidth="1"/>
    <col min="3842" max="3842" width="4.7265625" style="9" customWidth="1"/>
    <col min="3843" max="3849" width="9.54296875" style="9" customWidth="1"/>
    <col min="3850" max="3850" width="3" style="9" customWidth="1"/>
    <col min="3851" max="3857" width="0" style="9" hidden="1" customWidth="1"/>
    <col min="3858" max="4096" width="7.81640625" style="9"/>
    <col min="4097" max="4097" width="35.26953125" style="9" customWidth="1"/>
    <col min="4098" max="4098" width="4.7265625" style="9" customWidth="1"/>
    <col min="4099" max="4105" width="9.54296875" style="9" customWidth="1"/>
    <col min="4106" max="4106" width="3" style="9" customWidth="1"/>
    <col min="4107" max="4113" width="0" style="9" hidden="1" customWidth="1"/>
    <col min="4114" max="4352" width="7.81640625" style="9"/>
    <col min="4353" max="4353" width="35.26953125" style="9" customWidth="1"/>
    <col min="4354" max="4354" width="4.7265625" style="9" customWidth="1"/>
    <col min="4355" max="4361" width="9.54296875" style="9" customWidth="1"/>
    <col min="4362" max="4362" width="3" style="9" customWidth="1"/>
    <col min="4363" max="4369" width="0" style="9" hidden="1" customWidth="1"/>
    <col min="4370" max="4608" width="7.81640625" style="9"/>
    <col min="4609" max="4609" width="35.26953125" style="9" customWidth="1"/>
    <col min="4610" max="4610" width="4.7265625" style="9" customWidth="1"/>
    <col min="4611" max="4617" width="9.54296875" style="9" customWidth="1"/>
    <col min="4618" max="4618" width="3" style="9" customWidth="1"/>
    <col min="4619" max="4625" width="0" style="9" hidden="1" customWidth="1"/>
    <col min="4626" max="4864" width="7.81640625" style="9"/>
    <col min="4865" max="4865" width="35.26953125" style="9" customWidth="1"/>
    <col min="4866" max="4866" width="4.7265625" style="9" customWidth="1"/>
    <col min="4867" max="4873" width="9.54296875" style="9" customWidth="1"/>
    <col min="4874" max="4874" width="3" style="9" customWidth="1"/>
    <col min="4875" max="4881" width="0" style="9" hidden="1" customWidth="1"/>
    <col min="4882" max="5120" width="7.81640625" style="9"/>
    <col min="5121" max="5121" width="35.26953125" style="9" customWidth="1"/>
    <col min="5122" max="5122" width="4.7265625" style="9" customWidth="1"/>
    <col min="5123" max="5129" width="9.54296875" style="9" customWidth="1"/>
    <col min="5130" max="5130" width="3" style="9" customWidth="1"/>
    <col min="5131" max="5137" width="0" style="9" hidden="1" customWidth="1"/>
    <col min="5138" max="5376" width="7.81640625" style="9"/>
    <col min="5377" max="5377" width="35.26953125" style="9" customWidth="1"/>
    <col min="5378" max="5378" width="4.7265625" style="9" customWidth="1"/>
    <col min="5379" max="5385" width="9.54296875" style="9" customWidth="1"/>
    <col min="5386" max="5386" width="3" style="9" customWidth="1"/>
    <col min="5387" max="5393" width="0" style="9" hidden="1" customWidth="1"/>
    <col min="5394" max="5632" width="7.81640625" style="9"/>
    <col min="5633" max="5633" width="35.26953125" style="9" customWidth="1"/>
    <col min="5634" max="5634" width="4.7265625" style="9" customWidth="1"/>
    <col min="5635" max="5641" width="9.54296875" style="9" customWidth="1"/>
    <col min="5642" max="5642" width="3" style="9" customWidth="1"/>
    <col min="5643" max="5649" width="0" style="9" hidden="1" customWidth="1"/>
    <col min="5650" max="5888" width="7.81640625" style="9"/>
    <col min="5889" max="5889" width="35.26953125" style="9" customWidth="1"/>
    <col min="5890" max="5890" width="4.7265625" style="9" customWidth="1"/>
    <col min="5891" max="5897" width="9.54296875" style="9" customWidth="1"/>
    <col min="5898" max="5898" width="3" style="9" customWidth="1"/>
    <col min="5899" max="5905" width="0" style="9" hidden="1" customWidth="1"/>
    <col min="5906" max="6144" width="7.81640625" style="9"/>
    <col min="6145" max="6145" width="35.26953125" style="9" customWidth="1"/>
    <col min="6146" max="6146" width="4.7265625" style="9" customWidth="1"/>
    <col min="6147" max="6153" width="9.54296875" style="9" customWidth="1"/>
    <col min="6154" max="6154" width="3" style="9" customWidth="1"/>
    <col min="6155" max="6161" width="0" style="9" hidden="1" customWidth="1"/>
    <col min="6162" max="6400" width="7.81640625" style="9"/>
    <col min="6401" max="6401" width="35.26953125" style="9" customWidth="1"/>
    <col min="6402" max="6402" width="4.7265625" style="9" customWidth="1"/>
    <col min="6403" max="6409" width="9.54296875" style="9" customWidth="1"/>
    <col min="6410" max="6410" width="3" style="9" customWidth="1"/>
    <col min="6411" max="6417" width="0" style="9" hidden="1" customWidth="1"/>
    <col min="6418" max="6656" width="7.81640625" style="9"/>
    <col min="6657" max="6657" width="35.26953125" style="9" customWidth="1"/>
    <col min="6658" max="6658" width="4.7265625" style="9" customWidth="1"/>
    <col min="6659" max="6665" width="9.54296875" style="9" customWidth="1"/>
    <col min="6666" max="6666" width="3" style="9" customWidth="1"/>
    <col min="6667" max="6673" width="0" style="9" hidden="1" customWidth="1"/>
    <col min="6674" max="6912" width="7.81640625" style="9"/>
    <col min="6913" max="6913" width="35.26953125" style="9" customWidth="1"/>
    <col min="6914" max="6914" width="4.7265625" style="9" customWidth="1"/>
    <col min="6915" max="6921" width="9.54296875" style="9" customWidth="1"/>
    <col min="6922" max="6922" width="3" style="9" customWidth="1"/>
    <col min="6923" max="6929" width="0" style="9" hidden="1" customWidth="1"/>
    <col min="6930" max="7168" width="7.81640625" style="9"/>
    <col min="7169" max="7169" width="35.26953125" style="9" customWidth="1"/>
    <col min="7170" max="7170" width="4.7265625" style="9" customWidth="1"/>
    <col min="7171" max="7177" width="9.54296875" style="9" customWidth="1"/>
    <col min="7178" max="7178" width="3" style="9" customWidth="1"/>
    <col min="7179" max="7185" width="0" style="9" hidden="1" customWidth="1"/>
    <col min="7186" max="7424" width="7.81640625" style="9"/>
    <col min="7425" max="7425" width="35.26953125" style="9" customWidth="1"/>
    <col min="7426" max="7426" width="4.7265625" style="9" customWidth="1"/>
    <col min="7427" max="7433" width="9.54296875" style="9" customWidth="1"/>
    <col min="7434" max="7434" width="3" style="9" customWidth="1"/>
    <col min="7435" max="7441" width="0" style="9" hidden="1" customWidth="1"/>
    <col min="7442" max="7680" width="7.81640625" style="9"/>
    <col min="7681" max="7681" width="35.26953125" style="9" customWidth="1"/>
    <col min="7682" max="7682" width="4.7265625" style="9" customWidth="1"/>
    <col min="7683" max="7689" width="9.54296875" style="9" customWidth="1"/>
    <col min="7690" max="7690" width="3" style="9" customWidth="1"/>
    <col min="7691" max="7697" width="0" style="9" hidden="1" customWidth="1"/>
    <col min="7698" max="7936" width="7.81640625" style="9"/>
    <col min="7937" max="7937" width="35.26953125" style="9" customWidth="1"/>
    <col min="7938" max="7938" width="4.7265625" style="9" customWidth="1"/>
    <col min="7939" max="7945" width="9.54296875" style="9" customWidth="1"/>
    <col min="7946" max="7946" width="3" style="9" customWidth="1"/>
    <col min="7947" max="7953" width="0" style="9" hidden="1" customWidth="1"/>
    <col min="7954" max="8192" width="7.81640625" style="9"/>
    <col min="8193" max="8193" width="35.26953125" style="9" customWidth="1"/>
    <col min="8194" max="8194" width="4.7265625" style="9" customWidth="1"/>
    <col min="8195" max="8201" width="9.54296875" style="9" customWidth="1"/>
    <col min="8202" max="8202" width="3" style="9" customWidth="1"/>
    <col min="8203" max="8209" width="0" style="9" hidden="1" customWidth="1"/>
    <col min="8210" max="8448" width="7.81640625" style="9"/>
    <col min="8449" max="8449" width="35.26953125" style="9" customWidth="1"/>
    <col min="8450" max="8450" width="4.7265625" style="9" customWidth="1"/>
    <col min="8451" max="8457" width="9.54296875" style="9" customWidth="1"/>
    <col min="8458" max="8458" width="3" style="9" customWidth="1"/>
    <col min="8459" max="8465" width="0" style="9" hidden="1" customWidth="1"/>
    <col min="8466" max="8704" width="7.81640625" style="9"/>
    <col min="8705" max="8705" width="35.26953125" style="9" customWidth="1"/>
    <col min="8706" max="8706" width="4.7265625" style="9" customWidth="1"/>
    <col min="8707" max="8713" width="9.54296875" style="9" customWidth="1"/>
    <col min="8714" max="8714" width="3" style="9" customWidth="1"/>
    <col min="8715" max="8721" width="0" style="9" hidden="1" customWidth="1"/>
    <col min="8722" max="8960" width="7.81640625" style="9"/>
    <col min="8961" max="8961" width="35.26953125" style="9" customWidth="1"/>
    <col min="8962" max="8962" width="4.7265625" style="9" customWidth="1"/>
    <col min="8963" max="8969" width="9.54296875" style="9" customWidth="1"/>
    <col min="8970" max="8970" width="3" style="9" customWidth="1"/>
    <col min="8971" max="8977" width="0" style="9" hidden="1" customWidth="1"/>
    <col min="8978" max="9216" width="7.81640625" style="9"/>
    <col min="9217" max="9217" width="35.26953125" style="9" customWidth="1"/>
    <col min="9218" max="9218" width="4.7265625" style="9" customWidth="1"/>
    <col min="9219" max="9225" width="9.54296875" style="9" customWidth="1"/>
    <col min="9226" max="9226" width="3" style="9" customWidth="1"/>
    <col min="9227" max="9233" width="0" style="9" hidden="1" customWidth="1"/>
    <col min="9234" max="9472" width="7.81640625" style="9"/>
    <col min="9473" max="9473" width="35.26953125" style="9" customWidth="1"/>
    <col min="9474" max="9474" width="4.7265625" style="9" customWidth="1"/>
    <col min="9475" max="9481" width="9.54296875" style="9" customWidth="1"/>
    <col min="9482" max="9482" width="3" style="9" customWidth="1"/>
    <col min="9483" max="9489" width="0" style="9" hidden="1" customWidth="1"/>
    <col min="9490" max="9728" width="7.81640625" style="9"/>
    <col min="9729" max="9729" width="35.26953125" style="9" customWidth="1"/>
    <col min="9730" max="9730" width="4.7265625" style="9" customWidth="1"/>
    <col min="9731" max="9737" width="9.54296875" style="9" customWidth="1"/>
    <col min="9738" max="9738" width="3" style="9" customWidth="1"/>
    <col min="9739" max="9745" width="0" style="9" hidden="1" customWidth="1"/>
    <col min="9746" max="9984" width="7.81640625" style="9"/>
    <col min="9985" max="9985" width="35.26953125" style="9" customWidth="1"/>
    <col min="9986" max="9986" width="4.7265625" style="9" customWidth="1"/>
    <col min="9987" max="9993" width="9.54296875" style="9" customWidth="1"/>
    <col min="9994" max="9994" width="3" style="9" customWidth="1"/>
    <col min="9995" max="10001" width="0" style="9" hidden="1" customWidth="1"/>
    <col min="10002" max="10240" width="7.81640625" style="9"/>
    <col min="10241" max="10241" width="35.26953125" style="9" customWidth="1"/>
    <col min="10242" max="10242" width="4.7265625" style="9" customWidth="1"/>
    <col min="10243" max="10249" width="9.54296875" style="9" customWidth="1"/>
    <col min="10250" max="10250" width="3" style="9" customWidth="1"/>
    <col min="10251" max="10257" width="0" style="9" hidden="1" customWidth="1"/>
    <col min="10258" max="10496" width="7.81640625" style="9"/>
    <col min="10497" max="10497" width="35.26953125" style="9" customWidth="1"/>
    <col min="10498" max="10498" width="4.7265625" style="9" customWidth="1"/>
    <col min="10499" max="10505" width="9.54296875" style="9" customWidth="1"/>
    <col min="10506" max="10506" width="3" style="9" customWidth="1"/>
    <col min="10507" max="10513" width="0" style="9" hidden="1" customWidth="1"/>
    <col min="10514" max="10752" width="7.81640625" style="9"/>
    <col min="10753" max="10753" width="35.26953125" style="9" customWidth="1"/>
    <col min="10754" max="10754" width="4.7265625" style="9" customWidth="1"/>
    <col min="10755" max="10761" width="9.54296875" style="9" customWidth="1"/>
    <col min="10762" max="10762" width="3" style="9" customWidth="1"/>
    <col min="10763" max="10769" width="0" style="9" hidden="1" customWidth="1"/>
    <col min="10770" max="11008" width="7.81640625" style="9"/>
    <col min="11009" max="11009" width="35.26953125" style="9" customWidth="1"/>
    <col min="11010" max="11010" width="4.7265625" style="9" customWidth="1"/>
    <col min="11011" max="11017" width="9.54296875" style="9" customWidth="1"/>
    <col min="11018" max="11018" width="3" style="9" customWidth="1"/>
    <col min="11019" max="11025" width="0" style="9" hidden="1" customWidth="1"/>
    <col min="11026" max="11264" width="7.81640625" style="9"/>
    <col min="11265" max="11265" width="35.26953125" style="9" customWidth="1"/>
    <col min="11266" max="11266" width="4.7265625" style="9" customWidth="1"/>
    <col min="11267" max="11273" width="9.54296875" style="9" customWidth="1"/>
    <col min="11274" max="11274" width="3" style="9" customWidth="1"/>
    <col min="11275" max="11281" width="0" style="9" hidden="1" customWidth="1"/>
    <col min="11282" max="11520" width="7.81640625" style="9"/>
    <col min="11521" max="11521" width="35.26953125" style="9" customWidth="1"/>
    <col min="11522" max="11522" width="4.7265625" style="9" customWidth="1"/>
    <col min="11523" max="11529" width="9.54296875" style="9" customWidth="1"/>
    <col min="11530" max="11530" width="3" style="9" customWidth="1"/>
    <col min="11531" max="11537" width="0" style="9" hidden="1" customWidth="1"/>
    <col min="11538" max="11776" width="7.81640625" style="9"/>
    <col min="11777" max="11777" width="35.26953125" style="9" customWidth="1"/>
    <col min="11778" max="11778" width="4.7265625" style="9" customWidth="1"/>
    <col min="11779" max="11785" width="9.54296875" style="9" customWidth="1"/>
    <col min="11786" max="11786" width="3" style="9" customWidth="1"/>
    <col min="11787" max="11793" width="0" style="9" hidden="1" customWidth="1"/>
    <col min="11794" max="12032" width="7.81640625" style="9"/>
    <col min="12033" max="12033" width="35.26953125" style="9" customWidth="1"/>
    <col min="12034" max="12034" width="4.7265625" style="9" customWidth="1"/>
    <col min="12035" max="12041" width="9.54296875" style="9" customWidth="1"/>
    <col min="12042" max="12042" width="3" style="9" customWidth="1"/>
    <col min="12043" max="12049" width="0" style="9" hidden="1" customWidth="1"/>
    <col min="12050" max="12288" width="7.81640625" style="9"/>
    <col min="12289" max="12289" width="35.26953125" style="9" customWidth="1"/>
    <col min="12290" max="12290" width="4.7265625" style="9" customWidth="1"/>
    <col min="12291" max="12297" width="9.54296875" style="9" customWidth="1"/>
    <col min="12298" max="12298" width="3" style="9" customWidth="1"/>
    <col min="12299" max="12305" width="0" style="9" hidden="1" customWidth="1"/>
    <col min="12306" max="12544" width="7.81640625" style="9"/>
    <col min="12545" max="12545" width="35.26953125" style="9" customWidth="1"/>
    <col min="12546" max="12546" width="4.7265625" style="9" customWidth="1"/>
    <col min="12547" max="12553" width="9.54296875" style="9" customWidth="1"/>
    <col min="12554" max="12554" width="3" style="9" customWidth="1"/>
    <col min="12555" max="12561" width="0" style="9" hidden="1" customWidth="1"/>
    <col min="12562" max="12800" width="7.81640625" style="9"/>
    <col min="12801" max="12801" width="35.26953125" style="9" customWidth="1"/>
    <col min="12802" max="12802" width="4.7265625" style="9" customWidth="1"/>
    <col min="12803" max="12809" width="9.54296875" style="9" customWidth="1"/>
    <col min="12810" max="12810" width="3" style="9" customWidth="1"/>
    <col min="12811" max="12817" width="0" style="9" hidden="1" customWidth="1"/>
    <col min="12818" max="13056" width="7.81640625" style="9"/>
    <col min="13057" max="13057" width="35.26953125" style="9" customWidth="1"/>
    <col min="13058" max="13058" width="4.7265625" style="9" customWidth="1"/>
    <col min="13059" max="13065" width="9.54296875" style="9" customWidth="1"/>
    <col min="13066" max="13066" width="3" style="9" customWidth="1"/>
    <col min="13067" max="13073" width="0" style="9" hidden="1" customWidth="1"/>
    <col min="13074" max="13312" width="7.81640625" style="9"/>
    <col min="13313" max="13313" width="35.26953125" style="9" customWidth="1"/>
    <col min="13314" max="13314" width="4.7265625" style="9" customWidth="1"/>
    <col min="13315" max="13321" width="9.54296875" style="9" customWidth="1"/>
    <col min="13322" max="13322" width="3" style="9" customWidth="1"/>
    <col min="13323" max="13329" width="0" style="9" hidden="1" customWidth="1"/>
    <col min="13330" max="13568" width="7.81640625" style="9"/>
    <col min="13569" max="13569" width="35.26953125" style="9" customWidth="1"/>
    <col min="13570" max="13570" width="4.7265625" style="9" customWidth="1"/>
    <col min="13571" max="13577" width="9.54296875" style="9" customWidth="1"/>
    <col min="13578" max="13578" width="3" style="9" customWidth="1"/>
    <col min="13579" max="13585" width="0" style="9" hidden="1" customWidth="1"/>
    <col min="13586" max="13824" width="7.81640625" style="9"/>
    <col min="13825" max="13825" width="35.26953125" style="9" customWidth="1"/>
    <col min="13826" max="13826" width="4.7265625" style="9" customWidth="1"/>
    <col min="13827" max="13833" width="9.54296875" style="9" customWidth="1"/>
    <col min="13834" max="13834" width="3" style="9" customWidth="1"/>
    <col min="13835" max="13841" width="0" style="9" hidden="1" customWidth="1"/>
    <col min="13842" max="14080" width="7.81640625" style="9"/>
    <col min="14081" max="14081" width="35.26953125" style="9" customWidth="1"/>
    <col min="14082" max="14082" width="4.7265625" style="9" customWidth="1"/>
    <col min="14083" max="14089" width="9.54296875" style="9" customWidth="1"/>
    <col min="14090" max="14090" width="3" style="9" customWidth="1"/>
    <col min="14091" max="14097" width="0" style="9" hidden="1" customWidth="1"/>
    <col min="14098" max="14336" width="7.81640625" style="9"/>
    <col min="14337" max="14337" width="35.26953125" style="9" customWidth="1"/>
    <col min="14338" max="14338" width="4.7265625" style="9" customWidth="1"/>
    <col min="14339" max="14345" width="9.54296875" style="9" customWidth="1"/>
    <col min="14346" max="14346" width="3" style="9" customWidth="1"/>
    <col min="14347" max="14353" width="0" style="9" hidden="1" customWidth="1"/>
    <col min="14354" max="14592" width="7.81640625" style="9"/>
    <col min="14593" max="14593" width="35.26953125" style="9" customWidth="1"/>
    <col min="14594" max="14594" width="4.7265625" style="9" customWidth="1"/>
    <col min="14595" max="14601" width="9.54296875" style="9" customWidth="1"/>
    <col min="14602" max="14602" width="3" style="9" customWidth="1"/>
    <col min="14603" max="14609" width="0" style="9" hidden="1" customWidth="1"/>
    <col min="14610" max="14848" width="7.81640625" style="9"/>
    <col min="14849" max="14849" width="35.26953125" style="9" customWidth="1"/>
    <col min="14850" max="14850" width="4.7265625" style="9" customWidth="1"/>
    <col min="14851" max="14857" width="9.54296875" style="9" customWidth="1"/>
    <col min="14858" max="14858" width="3" style="9" customWidth="1"/>
    <col min="14859" max="14865" width="0" style="9" hidden="1" customWidth="1"/>
    <col min="14866" max="15104" width="7.81640625" style="9"/>
    <col min="15105" max="15105" width="35.26953125" style="9" customWidth="1"/>
    <col min="15106" max="15106" width="4.7265625" style="9" customWidth="1"/>
    <col min="15107" max="15113" width="9.54296875" style="9" customWidth="1"/>
    <col min="15114" max="15114" width="3" style="9" customWidth="1"/>
    <col min="15115" max="15121" width="0" style="9" hidden="1" customWidth="1"/>
    <col min="15122" max="15360" width="7.81640625" style="9"/>
    <col min="15361" max="15361" width="35.26953125" style="9" customWidth="1"/>
    <col min="15362" max="15362" width="4.7265625" style="9" customWidth="1"/>
    <col min="15363" max="15369" width="9.54296875" style="9" customWidth="1"/>
    <col min="15370" max="15370" width="3" style="9" customWidth="1"/>
    <col min="15371" max="15377" width="0" style="9" hidden="1" customWidth="1"/>
    <col min="15378" max="15616" width="7.81640625" style="9"/>
    <col min="15617" max="15617" width="35.26953125" style="9" customWidth="1"/>
    <col min="15618" max="15618" width="4.7265625" style="9" customWidth="1"/>
    <col min="15619" max="15625" width="9.54296875" style="9" customWidth="1"/>
    <col min="15626" max="15626" width="3" style="9" customWidth="1"/>
    <col min="15627" max="15633" width="0" style="9" hidden="1" customWidth="1"/>
    <col min="15634" max="15872" width="7.81640625" style="9"/>
    <col min="15873" max="15873" width="35.26953125" style="9" customWidth="1"/>
    <col min="15874" max="15874" width="4.7265625" style="9" customWidth="1"/>
    <col min="15875" max="15881" width="9.54296875" style="9" customWidth="1"/>
    <col min="15882" max="15882" width="3" style="9" customWidth="1"/>
    <col min="15883" max="15889" width="0" style="9" hidden="1" customWidth="1"/>
    <col min="15890" max="16128" width="7.81640625" style="9"/>
    <col min="16129" max="16129" width="35.26953125" style="9" customWidth="1"/>
    <col min="16130" max="16130" width="4.7265625" style="9" customWidth="1"/>
    <col min="16131" max="16137" width="9.54296875" style="9" customWidth="1"/>
    <col min="16138" max="16138" width="3" style="9" customWidth="1"/>
    <col min="16139" max="16145" width="0" style="9" hidden="1" customWidth="1"/>
    <col min="16146" max="16384" width="7.81640625" style="9"/>
  </cols>
  <sheetData>
    <row r="1" spans="1:21" ht="15.5">
      <c r="A1" s="128" t="s">
        <v>23</v>
      </c>
      <c r="B1" s="129"/>
      <c r="C1" s="130" t="s">
        <v>64</v>
      </c>
      <c r="D1" s="130"/>
      <c r="E1" s="130"/>
      <c r="F1" s="130"/>
      <c r="G1" s="130"/>
      <c r="H1" s="130"/>
      <c r="I1" s="130"/>
      <c r="J1" s="131"/>
    </row>
    <row r="2" spans="1:21" ht="14">
      <c r="A2" s="132" t="s">
        <v>24</v>
      </c>
      <c r="B2" s="133"/>
      <c r="C2" s="134" t="s">
        <v>44</v>
      </c>
      <c r="D2" s="134"/>
      <c r="E2" s="134"/>
      <c r="F2" s="135"/>
      <c r="G2" s="135"/>
      <c r="H2" s="135"/>
      <c r="I2" s="135"/>
      <c r="J2" s="136"/>
    </row>
    <row r="3" spans="1:21" ht="17.25" customHeight="1">
      <c r="A3" s="107" t="s">
        <v>25</v>
      </c>
      <c r="B3" s="83"/>
      <c r="C3" s="137" t="s">
        <v>20</v>
      </c>
      <c r="D3" s="137"/>
      <c r="E3" s="138"/>
      <c r="F3" s="137" t="s">
        <v>19</v>
      </c>
      <c r="G3" s="137"/>
      <c r="H3" s="137"/>
      <c r="I3" s="138"/>
      <c r="J3" s="108" t="s">
        <v>26</v>
      </c>
    </row>
    <row r="4" spans="1:21" ht="13.5" thickBot="1">
      <c r="A4" s="109"/>
      <c r="B4" s="112" t="s">
        <v>70</v>
      </c>
      <c r="C4" s="110" t="s">
        <v>21</v>
      </c>
      <c r="D4" s="110" t="s">
        <v>18</v>
      </c>
      <c r="E4" s="111" t="s">
        <v>27</v>
      </c>
      <c r="F4" s="110" t="s">
        <v>28</v>
      </c>
      <c r="G4" s="110" t="s">
        <v>18</v>
      </c>
      <c r="H4" s="110" t="s">
        <v>27</v>
      </c>
      <c r="I4" s="113" t="s">
        <v>22</v>
      </c>
      <c r="J4" s="112"/>
      <c r="K4" s="40"/>
      <c r="L4" s="16" t="s">
        <v>20</v>
      </c>
      <c r="M4" s="14"/>
      <c r="N4" s="14"/>
      <c r="O4" s="16" t="s">
        <v>19</v>
      </c>
      <c r="P4" s="14"/>
      <c r="Q4" s="14"/>
    </row>
    <row r="5" spans="1:21">
      <c r="A5" s="141" t="s">
        <v>68</v>
      </c>
      <c r="B5" s="142"/>
      <c r="C5" s="142"/>
      <c r="D5" s="142"/>
      <c r="E5" s="142"/>
      <c r="F5" s="142"/>
      <c r="G5" s="142"/>
      <c r="H5" s="142"/>
      <c r="I5" s="142"/>
      <c r="J5" s="143"/>
      <c r="K5" s="40"/>
      <c r="L5" s="15" t="s">
        <v>45</v>
      </c>
      <c r="M5" s="15" t="s">
        <v>46</v>
      </c>
      <c r="N5" s="15" t="s">
        <v>47</v>
      </c>
      <c r="O5" s="15" t="s">
        <v>45</v>
      </c>
      <c r="P5" s="15" t="s">
        <v>46</v>
      </c>
      <c r="Q5" s="15" t="s">
        <v>47</v>
      </c>
    </row>
    <row r="6" spans="1:21" ht="12.5">
      <c r="A6" s="144" t="s">
        <v>29</v>
      </c>
      <c r="B6" s="145"/>
      <c r="C6" s="84"/>
      <c r="D6" s="44"/>
      <c r="E6" s="94" t="str">
        <f>IF(C6-D6=0,"",C6-D6)</f>
        <v/>
      </c>
      <c r="F6" s="84"/>
      <c r="G6" s="44"/>
      <c r="H6" s="94" t="str">
        <f>IF(F6-G6=0,"",F6-G6)</f>
        <v/>
      </c>
      <c r="I6" s="117"/>
      <c r="J6" s="88" t="str">
        <f>K6</f>
        <v/>
      </c>
      <c r="K6" s="69" t="str">
        <f>IF(SUM(N6,Q6)&gt;0,"%","")</f>
        <v/>
      </c>
      <c r="L6" s="19">
        <f>ABS(C6-D6)</f>
        <v>0</v>
      </c>
      <c r="M6" s="19" t="str">
        <f>IF(D6=0,"",L6/D6*100)</f>
        <v/>
      </c>
      <c r="N6" s="18" t="str">
        <f>IF(M6&lt;10,"",(IF(L6&lt;10,"",1)))</f>
        <v/>
      </c>
      <c r="O6" s="17">
        <f>ABS(F6-G6)</f>
        <v>0</v>
      </c>
      <c r="P6" s="13" t="str">
        <f>IF(G6=0,"",O6/G6*100)</f>
        <v/>
      </c>
      <c r="Q6" s="17" t="str">
        <f>IF(P6&lt;10,"",(IF(O6&lt;10,"",1)))</f>
        <v/>
      </c>
      <c r="R6" s="20" t="s">
        <v>48</v>
      </c>
    </row>
    <row r="7" spans="1:21" ht="12.5">
      <c r="A7" s="146" t="s">
        <v>5</v>
      </c>
      <c r="B7" s="147"/>
      <c r="C7" s="85"/>
      <c r="D7" s="44"/>
      <c r="E7" s="94" t="str">
        <f t="shared" ref="E7:E41" si="0">IF(C7-D7=0,"",C7-D7)</f>
        <v/>
      </c>
      <c r="F7" s="84"/>
      <c r="G7" s="44"/>
      <c r="H7" s="94" t="str">
        <f t="shared" ref="H7:H16" si="1">IF(F7-G7=0,"",F7-G7)</f>
        <v/>
      </c>
      <c r="I7" s="117"/>
      <c r="J7" s="88" t="str">
        <f>K7</f>
        <v/>
      </c>
      <c r="K7" s="69" t="str">
        <f t="shared" ref="K7:K39" si="2">IF(SUM(N7,Q7)&gt;0,"%","")</f>
        <v/>
      </c>
      <c r="L7" s="19">
        <f t="shared" ref="L7:L39" si="3">ABS(C7-D7)</f>
        <v>0</v>
      </c>
      <c r="M7" s="19" t="str">
        <f t="shared" ref="M7:M39" si="4">IF(D7=0,"",L7/D7*100)</f>
        <v/>
      </c>
      <c r="N7" s="18" t="str">
        <f t="shared" ref="N7:N39" si="5">IF(M7&lt;10,"",(IF(L7&lt;10,"",1)))</f>
        <v/>
      </c>
      <c r="O7" s="17">
        <f t="shared" ref="O7:O39" si="6">ABS(F7-G7)</f>
        <v>0</v>
      </c>
      <c r="P7" s="13" t="str">
        <f t="shared" ref="P7:P39" si="7">IF(G7=0,"",O7/G7*100)</f>
        <v/>
      </c>
      <c r="Q7" s="17" t="str">
        <f t="shared" ref="Q7:Q39" si="8">IF(P7&lt;10,"",(IF(O7&lt;10,"",1)))</f>
        <v/>
      </c>
      <c r="R7" s="20" t="s">
        <v>48</v>
      </c>
    </row>
    <row r="8" spans="1:21" thickBot="1">
      <c r="A8" s="148" t="s">
        <v>7</v>
      </c>
      <c r="B8" s="149"/>
      <c r="C8" s="85"/>
      <c r="D8" s="44"/>
      <c r="E8" s="96" t="str">
        <f t="shared" si="0"/>
        <v/>
      </c>
      <c r="F8" s="84"/>
      <c r="G8" s="44"/>
      <c r="H8" s="96" t="str">
        <f t="shared" si="1"/>
        <v/>
      </c>
      <c r="I8" s="117"/>
      <c r="J8" s="88" t="str">
        <f>K8</f>
        <v/>
      </c>
      <c r="K8" s="69" t="str">
        <f t="shared" si="2"/>
        <v/>
      </c>
      <c r="L8" s="19">
        <f t="shared" si="3"/>
        <v>0</v>
      </c>
      <c r="M8" s="19" t="str">
        <f t="shared" si="4"/>
        <v/>
      </c>
      <c r="N8" s="18" t="str">
        <f t="shared" si="5"/>
        <v/>
      </c>
      <c r="O8" s="17">
        <f t="shared" si="6"/>
        <v>0</v>
      </c>
      <c r="P8" s="13" t="str">
        <f t="shared" si="7"/>
        <v/>
      </c>
      <c r="Q8" s="17" t="str">
        <f t="shared" si="8"/>
        <v/>
      </c>
      <c r="R8" s="20" t="s">
        <v>48</v>
      </c>
    </row>
    <row r="9" spans="1:21" s="1" customFormat="1" ht="13.5" thickBot="1">
      <c r="A9" s="61" t="s">
        <v>30</v>
      </c>
      <c r="B9" s="79"/>
      <c r="C9" s="63">
        <f>SUM(C6:C8)</f>
        <v>0</v>
      </c>
      <c r="D9" s="64">
        <f>SUM(D6:D8)</f>
        <v>0</v>
      </c>
      <c r="E9" s="65" t="str">
        <f t="shared" si="0"/>
        <v/>
      </c>
      <c r="F9" s="82">
        <f>SUM(F6:F8)</f>
        <v>0</v>
      </c>
      <c r="G9" s="64">
        <f>SUM(G6:G8)</f>
        <v>0</v>
      </c>
      <c r="H9" s="65" t="str">
        <f t="shared" si="1"/>
        <v/>
      </c>
      <c r="I9" s="93">
        <f>SUM(I6:I8)</f>
        <v>0</v>
      </c>
      <c r="J9" s="68"/>
      <c r="K9" s="78"/>
      <c r="L9" s="21"/>
      <c r="M9" s="21"/>
      <c r="N9" s="22"/>
      <c r="O9" s="22"/>
      <c r="P9" s="21"/>
      <c r="Q9" s="22"/>
      <c r="R9" s="20"/>
    </row>
    <row r="10" spans="1:21" ht="12.5">
      <c r="A10" s="146" t="s">
        <v>31</v>
      </c>
      <c r="B10" s="147"/>
      <c r="C10" s="85"/>
      <c r="D10" s="44"/>
      <c r="E10" s="94" t="str">
        <f t="shared" si="0"/>
        <v/>
      </c>
      <c r="F10" s="84"/>
      <c r="G10" s="44"/>
      <c r="H10" s="94" t="str">
        <f t="shared" si="1"/>
        <v/>
      </c>
      <c r="I10" s="117"/>
      <c r="J10" s="88" t="str">
        <f>K10</f>
        <v/>
      </c>
      <c r="K10" s="69" t="str">
        <f t="shared" si="2"/>
        <v/>
      </c>
      <c r="L10" s="19">
        <f t="shared" si="3"/>
        <v>0</v>
      </c>
      <c r="M10" s="19" t="str">
        <f t="shared" si="4"/>
        <v/>
      </c>
      <c r="N10" s="18" t="str">
        <f t="shared" si="5"/>
        <v/>
      </c>
      <c r="O10" s="17">
        <f t="shared" si="6"/>
        <v>0</v>
      </c>
      <c r="P10" s="13" t="str">
        <f t="shared" si="7"/>
        <v/>
      </c>
      <c r="Q10" s="17" t="str">
        <f t="shared" si="8"/>
        <v/>
      </c>
      <c r="R10" s="20" t="s">
        <v>48</v>
      </c>
    </row>
    <row r="11" spans="1:21">
      <c r="A11" s="150" t="s">
        <v>60</v>
      </c>
      <c r="B11" s="151"/>
      <c r="C11" s="123"/>
      <c r="D11" s="124"/>
      <c r="E11" s="125" t="str">
        <f t="shared" si="0"/>
        <v/>
      </c>
      <c r="F11" s="126"/>
      <c r="G11" s="124"/>
      <c r="H11" s="125" t="str">
        <f t="shared" si="1"/>
        <v/>
      </c>
      <c r="I11" s="127"/>
      <c r="J11" s="88" t="str">
        <f>K11</f>
        <v/>
      </c>
      <c r="K11" s="69" t="str">
        <f t="shared" si="2"/>
        <v/>
      </c>
      <c r="L11" s="19">
        <f t="shared" si="3"/>
        <v>0</v>
      </c>
      <c r="M11" s="19" t="str">
        <f t="shared" si="4"/>
        <v/>
      </c>
      <c r="N11" s="18" t="str">
        <f t="shared" si="5"/>
        <v/>
      </c>
      <c r="O11" s="17">
        <f t="shared" si="6"/>
        <v>0</v>
      </c>
      <c r="P11" s="13" t="str">
        <f t="shared" si="7"/>
        <v/>
      </c>
      <c r="Q11" s="17" t="str">
        <f t="shared" si="8"/>
        <v/>
      </c>
      <c r="R11" s="20" t="s">
        <v>48</v>
      </c>
    </row>
    <row r="12" spans="1:21" ht="12.5">
      <c r="A12" s="146" t="s">
        <v>0</v>
      </c>
      <c r="B12" s="147"/>
      <c r="C12" s="85"/>
      <c r="D12" s="44"/>
      <c r="E12" s="94" t="str">
        <f t="shared" si="0"/>
        <v/>
      </c>
      <c r="F12" s="84"/>
      <c r="G12" s="44"/>
      <c r="H12" s="94" t="str">
        <f t="shared" si="1"/>
        <v/>
      </c>
      <c r="I12" s="117"/>
      <c r="J12" s="88" t="str">
        <f>K12</f>
        <v/>
      </c>
      <c r="K12" s="69" t="str">
        <f t="shared" si="2"/>
        <v/>
      </c>
      <c r="L12" s="19">
        <f t="shared" si="3"/>
        <v>0</v>
      </c>
      <c r="M12" s="19" t="str">
        <f t="shared" si="4"/>
        <v/>
      </c>
      <c r="N12" s="18" t="str">
        <f t="shared" si="5"/>
        <v/>
      </c>
      <c r="O12" s="17">
        <f t="shared" si="6"/>
        <v>0</v>
      </c>
      <c r="P12" s="13" t="str">
        <f t="shared" si="7"/>
        <v/>
      </c>
      <c r="Q12" s="17" t="str">
        <f t="shared" si="8"/>
        <v/>
      </c>
      <c r="R12" s="20" t="s">
        <v>48</v>
      </c>
    </row>
    <row r="13" spans="1:21" ht="12.5">
      <c r="A13" s="146" t="s">
        <v>32</v>
      </c>
      <c r="B13" s="147"/>
      <c r="C13" s="85"/>
      <c r="D13" s="44"/>
      <c r="E13" s="94" t="str">
        <f t="shared" si="0"/>
        <v/>
      </c>
      <c r="F13" s="84"/>
      <c r="G13" s="44"/>
      <c r="H13" s="94" t="str">
        <f t="shared" si="1"/>
        <v/>
      </c>
      <c r="I13" s="117"/>
      <c r="J13" s="88" t="str">
        <f>K13</f>
        <v/>
      </c>
      <c r="K13" s="69" t="str">
        <f t="shared" si="2"/>
        <v/>
      </c>
      <c r="L13" s="19">
        <f t="shared" si="3"/>
        <v>0</v>
      </c>
      <c r="M13" s="19" t="str">
        <f t="shared" si="4"/>
        <v/>
      </c>
      <c r="N13" s="18" t="str">
        <f t="shared" si="5"/>
        <v/>
      </c>
      <c r="O13" s="17">
        <f t="shared" si="6"/>
        <v>0</v>
      </c>
      <c r="P13" s="13" t="str">
        <f t="shared" si="7"/>
        <v/>
      </c>
      <c r="Q13" s="17" t="str">
        <f t="shared" si="8"/>
        <v/>
      </c>
      <c r="R13" s="20" t="s">
        <v>48</v>
      </c>
    </row>
    <row r="14" spans="1:21" ht="13.5" thickBot="1">
      <c r="A14" s="150" t="s">
        <v>61</v>
      </c>
      <c r="B14" s="151"/>
      <c r="C14" s="123"/>
      <c r="D14" s="124"/>
      <c r="E14" s="125" t="str">
        <f t="shared" si="0"/>
        <v/>
      </c>
      <c r="F14" s="126"/>
      <c r="G14" s="124"/>
      <c r="H14" s="125" t="str">
        <f t="shared" si="1"/>
        <v/>
      </c>
      <c r="I14" s="127"/>
      <c r="J14" s="88" t="str">
        <f>K14</f>
        <v/>
      </c>
      <c r="K14" s="69" t="str">
        <f t="shared" si="2"/>
        <v/>
      </c>
      <c r="L14" s="19">
        <f t="shared" si="3"/>
        <v>0</v>
      </c>
      <c r="M14" s="19" t="str">
        <f t="shared" si="4"/>
        <v/>
      </c>
      <c r="N14" s="18" t="str">
        <f t="shared" si="5"/>
        <v/>
      </c>
      <c r="O14" s="17">
        <f t="shared" si="6"/>
        <v>0</v>
      </c>
      <c r="P14" s="13" t="str">
        <f t="shared" si="7"/>
        <v/>
      </c>
      <c r="Q14" s="17" t="str">
        <f t="shared" si="8"/>
        <v/>
      </c>
      <c r="R14" s="20" t="s">
        <v>48</v>
      </c>
    </row>
    <row r="15" spans="1:21" s="31" customFormat="1" ht="13.5" thickBot="1">
      <c r="A15" s="61" t="s">
        <v>6</v>
      </c>
      <c r="B15" s="79"/>
      <c r="C15" s="63">
        <f>C10+C12+C13</f>
        <v>0</v>
      </c>
      <c r="D15" s="64">
        <f>D10+D12+D13</f>
        <v>0</v>
      </c>
      <c r="E15" s="65" t="str">
        <f t="shared" si="0"/>
        <v/>
      </c>
      <c r="F15" s="82">
        <f>F10+F12+F13</f>
        <v>0</v>
      </c>
      <c r="G15" s="64">
        <f>G10+G12+G13</f>
        <v>0</v>
      </c>
      <c r="H15" s="65" t="str">
        <f t="shared" si="1"/>
        <v/>
      </c>
      <c r="I15" s="93">
        <f>I10+I12+I13</f>
        <v>0</v>
      </c>
      <c r="J15" s="68"/>
      <c r="K15" s="80"/>
      <c r="L15" s="36"/>
      <c r="M15" s="36"/>
      <c r="N15" s="37"/>
      <c r="O15" s="37"/>
      <c r="P15" s="36"/>
      <c r="Q15" s="37"/>
      <c r="R15" s="35"/>
      <c r="S15" s="1"/>
    </row>
    <row r="16" spans="1:21" s="31" customFormat="1" ht="13.5" thickBot="1">
      <c r="A16" s="61" t="s">
        <v>1</v>
      </c>
      <c r="B16" s="79"/>
      <c r="C16" s="63">
        <f>C9-C15</f>
        <v>0</v>
      </c>
      <c r="D16" s="64">
        <f>D9-D15</f>
        <v>0</v>
      </c>
      <c r="E16" s="65" t="str">
        <f t="shared" si="0"/>
        <v/>
      </c>
      <c r="F16" s="82">
        <f>F9-F15</f>
        <v>0</v>
      </c>
      <c r="G16" s="64">
        <f>G9-G15</f>
        <v>0</v>
      </c>
      <c r="H16" s="65" t="str">
        <f t="shared" si="1"/>
        <v/>
      </c>
      <c r="I16" s="93">
        <f>I9-I15</f>
        <v>0</v>
      </c>
      <c r="J16" s="68"/>
      <c r="K16" s="80"/>
      <c r="L16" s="36"/>
      <c r="M16" s="36"/>
      <c r="N16" s="37"/>
      <c r="O16" s="37"/>
      <c r="P16" s="36"/>
      <c r="Q16" s="37"/>
      <c r="R16" s="35"/>
      <c r="S16" s="1"/>
      <c r="T16" s="1"/>
      <c r="U16" s="1"/>
    </row>
    <row r="17" spans="1:21" s="31" customFormat="1" ht="12.5">
      <c r="A17" s="139" t="s">
        <v>4</v>
      </c>
      <c r="B17" s="140"/>
      <c r="C17" s="85"/>
      <c r="D17" s="44"/>
      <c r="E17" s="91" t="str">
        <f t="shared" ref="E17:E22" si="9">IF(C17-D17=0,"",C17-D17)</f>
        <v/>
      </c>
      <c r="F17" s="84"/>
      <c r="G17" s="44"/>
      <c r="H17" s="91" t="str">
        <f t="shared" ref="H17:H23" si="10">IF(F17-G17=0,"",F17-G17)</f>
        <v/>
      </c>
      <c r="I17" s="117"/>
      <c r="J17" s="89" t="str">
        <f t="shared" ref="J17:J22" si="11">K17</f>
        <v/>
      </c>
      <c r="K17" s="81" t="str">
        <f t="shared" ref="K17:K22" si="12">IF(SUM(N17,Q17)&gt;0,"%","")</f>
        <v/>
      </c>
      <c r="L17" s="38">
        <f t="shared" ref="L17:L22" si="13">ABS(C17-D17)</f>
        <v>0</v>
      </c>
      <c r="M17" s="38" t="str">
        <f t="shared" ref="M17:M22" si="14">IF(D17=0,"",ABS(L17/D17*100))</f>
        <v/>
      </c>
      <c r="N17" s="39" t="str">
        <f t="shared" ref="N17:N22" si="15">IF(M17&lt;10,"",(IF(L17&lt;10,"",1)))</f>
        <v/>
      </c>
      <c r="O17" s="33">
        <f t="shared" ref="O17:O22" si="16">ABS(F17-G17)</f>
        <v>0</v>
      </c>
      <c r="P17" s="34" t="str">
        <f t="shared" ref="P17:P22" si="17">IF(G17=0,"",ABS(O17/G17*100))</f>
        <v/>
      </c>
      <c r="Q17" s="33" t="str">
        <f t="shared" ref="Q17:Q22" si="18">IF(P17&lt;10,"",(IF(O17&lt;10,"",1)))</f>
        <v/>
      </c>
      <c r="R17" s="35" t="s">
        <v>48</v>
      </c>
    </row>
    <row r="18" spans="1:21" s="1" customFormat="1">
      <c r="A18" s="139" t="s">
        <v>3</v>
      </c>
      <c r="B18" s="140"/>
      <c r="C18" s="85"/>
      <c r="D18" s="44"/>
      <c r="E18" s="91" t="str">
        <f t="shared" si="9"/>
        <v/>
      </c>
      <c r="F18" s="84"/>
      <c r="G18" s="44"/>
      <c r="H18" s="91" t="str">
        <f>IF(F18-G18=0,"",F18-G18)</f>
        <v/>
      </c>
      <c r="I18" s="117"/>
      <c r="J18" s="89" t="str">
        <f t="shared" si="11"/>
        <v/>
      </c>
      <c r="K18" s="81" t="str">
        <f t="shared" si="12"/>
        <v/>
      </c>
      <c r="L18" s="38">
        <f t="shared" si="13"/>
        <v>0</v>
      </c>
      <c r="M18" s="38" t="str">
        <f t="shared" si="14"/>
        <v/>
      </c>
      <c r="N18" s="39" t="str">
        <f t="shared" si="15"/>
        <v/>
      </c>
      <c r="O18" s="33">
        <f t="shared" si="16"/>
        <v>0</v>
      </c>
      <c r="P18" s="34" t="str">
        <f t="shared" si="17"/>
        <v/>
      </c>
      <c r="Q18" s="33" t="str">
        <f t="shared" si="18"/>
        <v/>
      </c>
      <c r="R18" s="35" t="s">
        <v>48</v>
      </c>
      <c r="S18" s="31"/>
    </row>
    <row r="19" spans="1:21" s="1" customFormat="1">
      <c r="A19" s="139" t="s">
        <v>2</v>
      </c>
      <c r="B19" s="140"/>
      <c r="C19" s="85"/>
      <c r="D19" s="44"/>
      <c r="E19" s="91" t="str">
        <f t="shared" si="9"/>
        <v/>
      </c>
      <c r="F19" s="84"/>
      <c r="G19" s="44"/>
      <c r="H19" s="91" t="str">
        <f t="shared" si="10"/>
        <v/>
      </c>
      <c r="I19" s="117"/>
      <c r="J19" s="89" t="str">
        <f t="shared" si="11"/>
        <v/>
      </c>
      <c r="K19" s="81" t="str">
        <f t="shared" si="12"/>
        <v/>
      </c>
      <c r="L19" s="38">
        <f t="shared" si="13"/>
        <v>0</v>
      </c>
      <c r="M19" s="38" t="str">
        <f t="shared" si="14"/>
        <v/>
      </c>
      <c r="N19" s="39" t="str">
        <f t="shared" si="15"/>
        <v/>
      </c>
      <c r="O19" s="33">
        <f t="shared" si="16"/>
        <v>0</v>
      </c>
      <c r="P19" s="34" t="str">
        <f t="shared" si="17"/>
        <v/>
      </c>
      <c r="Q19" s="33" t="str">
        <f t="shared" si="18"/>
        <v/>
      </c>
      <c r="R19" s="35" t="s">
        <v>48</v>
      </c>
      <c r="S19" s="31"/>
    </row>
    <row r="20" spans="1:21" s="31" customFormat="1" ht="13.5" thickBot="1">
      <c r="A20" s="154" t="s">
        <v>54</v>
      </c>
      <c r="B20" s="155"/>
      <c r="C20" s="84"/>
      <c r="D20" s="44"/>
      <c r="E20" s="91" t="str">
        <f t="shared" si="9"/>
        <v/>
      </c>
      <c r="F20" s="84"/>
      <c r="G20" s="44"/>
      <c r="H20" s="91" t="str">
        <f t="shared" si="10"/>
        <v/>
      </c>
      <c r="I20" s="117"/>
      <c r="J20" s="89" t="str">
        <f>K20</f>
        <v/>
      </c>
      <c r="K20" s="81" t="str">
        <f>IF(SUM(N20,Q20)&gt;0,"%","")</f>
        <v/>
      </c>
      <c r="L20" s="38">
        <f>ABS(C20-D20)</f>
        <v>0</v>
      </c>
      <c r="M20" s="38" t="str">
        <f>IF(D20=0,"",ABS(L20/D20*100))</f>
        <v/>
      </c>
      <c r="N20" s="39" t="str">
        <f>IF(M20&lt;10,"",(IF(L20&lt;10,"",1)))</f>
        <v/>
      </c>
      <c r="O20" s="33">
        <f>ABS(F20-G20)</f>
        <v>0</v>
      </c>
      <c r="P20" s="34" t="str">
        <f>IF(G20=0,"",ABS(O20/G20*100))</f>
        <v/>
      </c>
      <c r="Q20" s="33" t="str">
        <f>IF(P20&lt;10,"",(IF(O20&lt;10,"",1)))</f>
        <v/>
      </c>
      <c r="R20" s="35" t="s">
        <v>48</v>
      </c>
      <c r="T20" s="1"/>
      <c r="U20" s="1"/>
    </row>
    <row r="21" spans="1:21" s="31" customFormat="1" ht="13.5" thickBot="1">
      <c r="A21" s="61" t="s">
        <v>53</v>
      </c>
      <c r="B21" s="62"/>
      <c r="C21" s="82">
        <f>C16+C17+C18-C19-C20</f>
        <v>0</v>
      </c>
      <c r="D21" s="64">
        <f>D16+D17+D18-D19-D20</f>
        <v>0</v>
      </c>
      <c r="E21" s="65" t="str">
        <f t="shared" si="0"/>
        <v/>
      </c>
      <c r="F21" s="82">
        <f>F16+F17+F18-F19-F20</f>
        <v>0</v>
      </c>
      <c r="G21" s="64">
        <f>G16+G17+G18-G19-G20</f>
        <v>0</v>
      </c>
      <c r="H21" s="65" t="str">
        <f t="shared" si="10"/>
        <v/>
      </c>
      <c r="I21" s="93">
        <f>I16+I17+I18-I19-I20</f>
        <v>0</v>
      </c>
      <c r="J21" s="68"/>
      <c r="K21" s="79"/>
      <c r="L21" s="62"/>
      <c r="M21" s="63"/>
      <c r="N21" s="64"/>
      <c r="O21" s="65"/>
      <c r="P21" s="63"/>
      <c r="Q21" s="64"/>
      <c r="R21" s="66"/>
      <c r="S21" s="67"/>
    </row>
    <row r="22" spans="1:21" s="1" customFormat="1" ht="13.5" thickBot="1">
      <c r="A22" s="156" t="s">
        <v>55</v>
      </c>
      <c r="B22" s="157"/>
      <c r="C22" s="84"/>
      <c r="D22" s="44"/>
      <c r="E22" s="92" t="str">
        <f t="shared" si="9"/>
        <v/>
      </c>
      <c r="F22" s="84"/>
      <c r="G22" s="44"/>
      <c r="H22" s="92" t="str">
        <f t="shared" si="10"/>
        <v/>
      </c>
      <c r="I22" s="117"/>
      <c r="J22" s="89" t="str">
        <f t="shared" si="11"/>
        <v/>
      </c>
      <c r="K22" s="81" t="str">
        <f t="shared" si="12"/>
        <v/>
      </c>
      <c r="L22" s="38">
        <f t="shared" si="13"/>
        <v>0</v>
      </c>
      <c r="M22" s="38" t="str">
        <f t="shared" si="14"/>
        <v/>
      </c>
      <c r="N22" s="39" t="str">
        <f t="shared" si="15"/>
        <v/>
      </c>
      <c r="O22" s="33">
        <f t="shared" si="16"/>
        <v>0</v>
      </c>
      <c r="P22" s="34" t="str">
        <f t="shared" si="17"/>
        <v/>
      </c>
      <c r="Q22" s="33" t="str">
        <f t="shared" si="18"/>
        <v/>
      </c>
      <c r="R22" s="35" t="s">
        <v>48</v>
      </c>
      <c r="S22" s="31"/>
    </row>
    <row r="23" spans="1:21" s="1" customFormat="1" ht="12.75" customHeight="1" thickBot="1">
      <c r="A23" s="61" t="s">
        <v>56</v>
      </c>
      <c r="B23" s="62"/>
      <c r="C23" s="82">
        <f>C21-C22</f>
        <v>0</v>
      </c>
      <c r="D23" s="64">
        <f>D21-D22</f>
        <v>0</v>
      </c>
      <c r="E23" s="65" t="str">
        <f t="shared" si="0"/>
        <v/>
      </c>
      <c r="F23" s="63">
        <f>F21-F22</f>
        <v>0</v>
      </c>
      <c r="G23" s="64">
        <f>G21-G22</f>
        <v>0</v>
      </c>
      <c r="H23" s="66" t="str">
        <f t="shared" si="10"/>
        <v/>
      </c>
      <c r="I23" s="67">
        <f>I21-I22</f>
        <v>0</v>
      </c>
      <c r="J23" s="68"/>
      <c r="K23" s="80"/>
      <c r="L23" s="36"/>
      <c r="M23" s="36"/>
      <c r="N23" s="37"/>
      <c r="O23" s="37"/>
      <c r="P23" s="36"/>
      <c r="Q23" s="37"/>
      <c r="R23" s="35"/>
    </row>
    <row r="24" spans="1:21" s="59" customFormat="1" ht="7.5" customHeight="1" thickBot="1">
      <c r="A24" s="51"/>
      <c r="B24" s="51"/>
      <c r="C24" s="52"/>
      <c r="D24" s="52"/>
      <c r="E24" s="53"/>
      <c r="F24" s="52"/>
      <c r="G24" s="52"/>
      <c r="H24" s="53"/>
      <c r="I24" s="52"/>
      <c r="J24" s="54"/>
      <c r="K24" s="55"/>
      <c r="L24" s="56"/>
      <c r="M24" s="56"/>
      <c r="N24" s="57"/>
      <c r="O24" s="57"/>
      <c r="P24" s="56"/>
      <c r="Q24" s="57"/>
      <c r="R24" s="58"/>
    </row>
    <row r="25" spans="1:21">
      <c r="A25" s="141" t="s">
        <v>69</v>
      </c>
      <c r="B25" s="142"/>
      <c r="C25" s="142"/>
      <c r="D25" s="142"/>
      <c r="E25" s="142"/>
      <c r="F25" s="142"/>
      <c r="G25" s="142"/>
      <c r="H25" s="142"/>
      <c r="I25" s="142"/>
      <c r="J25" s="143"/>
      <c r="K25" s="27"/>
      <c r="L25" s="28"/>
      <c r="M25" s="28"/>
      <c r="N25" s="29"/>
      <c r="O25" s="29"/>
      <c r="P25" s="28"/>
      <c r="Q25" s="29"/>
      <c r="R25" s="20"/>
    </row>
    <row r="26" spans="1:21" ht="12.5">
      <c r="A26" s="171" t="s">
        <v>33</v>
      </c>
      <c r="B26" s="172"/>
      <c r="C26" s="84"/>
      <c r="D26" s="44"/>
      <c r="E26" s="94" t="str">
        <f t="shared" si="0"/>
        <v/>
      </c>
      <c r="F26" s="84"/>
      <c r="G26" s="44"/>
      <c r="H26" s="94" t="str">
        <f>IF(F26-G26=0,"",F26-G26)</f>
        <v/>
      </c>
      <c r="I26" s="117"/>
      <c r="J26" s="88"/>
      <c r="K26" s="77"/>
      <c r="L26" s="23"/>
      <c r="M26" s="23"/>
      <c r="N26" s="24"/>
      <c r="O26" s="25"/>
      <c r="P26" s="26"/>
      <c r="Q26" s="25"/>
      <c r="R26" s="20" t="s">
        <v>57</v>
      </c>
    </row>
    <row r="27" spans="1:21" ht="12.5">
      <c r="A27" s="163" t="s">
        <v>0</v>
      </c>
      <c r="B27" s="164"/>
      <c r="C27" s="84"/>
      <c r="D27" s="44"/>
      <c r="E27" s="94" t="str">
        <f t="shared" si="0"/>
        <v/>
      </c>
      <c r="F27" s="84"/>
      <c r="G27" s="44"/>
      <c r="H27" s="94" t="str">
        <f>IF(F27-G27=0,"",F27-G27)</f>
        <v/>
      </c>
      <c r="I27" s="117"/>
      <c r="J27" s="88" t="str">
        <f t="shared" ref="J27:J33" si="19">K27</f>
        <v/>
      </c>
      <c r="K27" s="69" t="str">
        <f t="shared" si="2"/>
        <v/>
      </c>
      <c r="L27" s="19">
        <f t="shared" si="3"/>
        <v>0</v>
      </c>
      <c r="M27" s="19" t="str">
        <f t="shared" si="4"/>
        <v/>
      </c>
      <c r="N27" s="18" t="str">
        <f t="shared" si="5"/>
        <v/>
      </c>
      <c r="O27" s="17">
        <f t="shared" si="6"/>
        <v>0</v>
      </c>
      <c r="P27" s="13" t="str">
        <f t="shared" si="7"/>
        <v/>
      </c>
      <c r="Q27" s="17" t="str">
        <f t="shared" si="8"/>
        <v/>
      </c>
      <c r="R27" s="20" t="s">
        <v>48</v>
      </c>
    </row>
    <row r="28" spans="1:21" ht="12.5">
      <c r="A28" s="152" t="s">
        <v>8</v>
      </c>
      <c r="B28" s="153"/>
      <c r="C28" s="84"/>
      <c r="D28" s="44"/>
      <c r="E28" s="94" t="str">
        <f t="shared" si="0"/>
        <v/>
      </c>
      <c r="F28" s="84"/>
      <c r="G28" s="44"/>
      <c r="H28" s="94" t="str">
        <f t="shared" ref="H28:H39" si="20">IF(F28-G28=0,"",F28-G28)</f>
        <v/>
      </c>
      <c r="I28" s="117"/>
      <c r="J28" s="88" t="str">
        <f t="shared" si="19"/>
        <v/>
      </c>
      <c r="K28" s="69" t="str">
        <f t="shared" si="2"/>
        <v/>
      </c>
      <c r="L28" s="19">
        <f t="shared" si="3"/>
        <v>0</v>
      </c>
      <c r="M28" s="19" t="str">
        <f t="shared" si="4"/>
        <v/>
      </c>
      <c r="N28" s="18" t="str">
        <f t="shared" si="5"/>
        <v/>
      </c>
      <c r="O28" s="17">
        <f t="shared" si="6"/>
        <v>0</v>
      </c>
      <c r="P28" s="13" t="str">
        <f t="shared" si="7"/>
        <v/>
      </c>
      <c r="Q28" s="17" t="str">
        <f t="shared" si="8"/>
        <v/>
      </c>
      <c r="R28" s="20" t="s">
        <v>48</v>
      </c>
    </row>
    <row r="29" spans="1:21" ht="12.5">
      <c r="A29" s="167" t="s">
        <v>43</v>
      </c>
      <c r="B29" s="164"/>
      <c r="C29" s="84"/>
      <c r="D29" s="44"/>
      <c r="E29" s="94" t="str">
        <f t="shared" si="0"/>
        <v/>
      </c>
      <c r="F29" s="84"/>
      <c r="G29" s="44"/>
      <c r="H29" s="94" t="str">
        <f t="shared" si="20"/>
        <v/>
      </c>
      <c r="I29" s="117"/>
      <c r="J29" s="88" t="str">
        <f t="shared" si="19"/>
        <v/>
      </c>
      <c r="K29" s="69" t="str">
        <f t="shared" si="2"/>
        <v/>
      </c>
      <c r="L29" s="19">
        <f t="shared" si="3"/>
        <v>0</v>
      </c>
      <c r="M29" s="19" t="str">
        <f t="shared" si="4"/>
        <v/>
      </c>
      <c r="N29" s="18" t="str">
        <f t="shared" si="5"/>
        <v/>
      </c>
      <c r="O29" s="17">
        <f t="shared" si="6"/>
        <v>0</v>
      </c>
      <c r="P29" s="13" t="str">
        <f t="shared" si="7"/>
        <v/>
      </c>
      <c r="Q29" s="17" t="str">
        <f t="shared" si="8"/>
        <v/>
      </c>
      <c r="R29" s="20" t="s">
        <v>48</v>
      </c>
    </row>
    <row r="30" spans="1:21" ht="12.5">
      <c r="A30" s="163" t="s">
        <v>9</v>
      </c>
      <c r="B30" s="164"/>
      <c r="C30" s="84"/>
      <c r="D30" s="44"/>
      <c r="E30" s="94" t="str">
        <f t="shared" si="0"/>
        <v/>
      </c>
      <c r="F30" s="84"/>
      <c r="G30" s="44"/>
      <c r="H30" s="94" t="str">
        <f t="shared" si="20"/>
        <v/>
      </c>
      <c r="I30" s="117"/>
      <c r="J30" s="88" t="str">
        <f t="shared" si="19"/>
        <v/>
      </c>
      <c r="K30" s="69" t="str">
        <f t="shared" si="2"/>
        <v/>
      </c>
      <c r="L30" s="19">
        <f t="shared" si="3"/>
        <v>0</v>
      </c>
      <c r="M30" s="19" t="str">
        <f t="shared" si="4"/>
        <v/>
      </c>
      <c r="N30" s="18" t="str">
        <f t="shared" si="5"/>
        <v/>
      </c>
      <c r="O30" s="17">
        <f t="shared" si="6"/>
        <v>0</v>
      </c>
      <c r="P30" s="13" t="str">
        <f t="shared" si="7"/>
        <v/>
      </c>
      <c r="Q30" s="17" t="str">
        <f t="shared" si="8"/>
        <v/>
      </c>
      <c r="R30" s="20" t="s">
        <v>48</v>
      </c>
    </row>
    <row r="31" spans="1:21" s="7" customFormat="1">
      <c r="A31" s="163" t="s">
        <v>10</v>
      </c>
      <c r="B31" s="168"/>
      <c r="C31" s="85"/>
      <c r="D31" s="44"/>
      <c r="E31" s="94" t="str">
        <f t="shared" si="0"/>
        <v/>
      </c>
      <c r="F31" s="84"/>
      <c r="G31" s="44"/>
      <c r="H31" s="94" t="str">
        <f t="shared" si="20"/>
        <v/>
      </c>
      <c r="I31" s="117"/>
      <c r="J31" s="88" t="str">
        <f t="shared" si="19"/>
        <v/>
      </c>
      <c r="K31" s="69" t="str">
        <f t="shared" si="2"/>
        <v/>
      </c>
      <c r="L31" s="19">
        <f t="shared" si="3"/>
        <v>0</v>
      </c>
      <c r="M31" s="19" t="str">
        <f t="shared" si="4"/>
        <v/>
      </c>
      <c r="N31" s="18" t="str">
        <f t="shared" si="5"/>
        <v/>
      </c>
      <c r="O31" s="17">
        <f t="shared" si="6"/>
        <v>0</v>
      </c>
      <c r="P31" s="13" t="str">
        <f t="shared" si="7"/>
        <v/>
      </c>
      <c r="Q31" s="17" t="str">
        <f t="shared" si="8"/>
        <v/>
      </c>
      <c r="R31" s="20" t="s">
        <v>48</v>
      </c>
    </row>
    <row r="32" spans="1:21" s="7" customFormat="1">
      <c r="A32" s="163" t="s">
        <v>11</v>
      </c>
      <c r="B32" s="168"/>
      <c r="C32" s="85"/>
      <c r="D32" s="44"/>
      <c r="E32" s="94" t="str">
        <f t="shared" si="0"/>
        <v/>
      </c>
      <c r="F32" s="84"/>
      <c r="G32" s="44"/>
      <c r="H32" s="94" t="str">
        <f t="shared" si="20"/>
        <v/>
      </c>
      <c r="I32" s="117"/>
      <c r="J32" s="88" t="str">
        <f t="shared" si="19"/>
        <v/>
      </c>
      <c r="K32" s="69" t="str">
        <f t="shared" si="2"/>
        <v/>
      </c>
      <c r="L32" s="19">
        <f t="shared" si="3"/>
        <v>0</v>
      </c>
      <c r="M32" s="19" t="str">
        <f t="shared" si="4"/>
        <v/>
      </c>
      <c r="N32" s="18" t="str">
        <f t="shared" si="5"/>
        <v/>
      </c>
      <c r="O32" s="17">
        <f t="shared" si="6"/>
        <v>0</v>
      </c>
      <c r="P32" s="13" t="str">
        <f t="shared" si="7"/>
        <v/>
      </c>
      <c r="Q32" s="17" t="str">
        <f t="shared" si="8"/>
        <v/>
      </c>
      <c r="R32" s="20" t="s">
        <v>48</v>
      </c>
    </row>
    <row r="33" spans="1:19" thickBot="1">
      <c r="A33" s="163" t="s">
        <v>12</v>
      </c>
      <c r="B33" s="168"/>
      <c r="C33" s="86"/>
      <c r="D33" s="44"/>
      <c r="E33" s="94" t="str">
        <f t="shared" si="0"/>
        <v/>
      </c>
      <c r="F33" s="84"/>
      <c r="G33" s="44"/>
      <c r="H33" s="94" t="str">
        <f t="shared" si="20"/>
        <v/>
      </c>
      <c r="I33" s="117"/>
      <c r="J33" s="88" t="str">
        <f t="shared" si="19"/>
        <v/>
      </c>
      <c r="K33" s="69" t="str">
        <f t="shared" si="2"/>
        <v/>
      </c>
      <c r="L33" s="19">
        <f t="shared" si="3"/>
        <v>0</v>
      </c>
      <c r="M33" s="19" t="str">
        <f t="shared" si="4"/>
        <v/>
      </c>
      <c r="N33" s="18" t="str">
        <f t="shared" si="5"/>
        <v/>
      </c>
      <c r="O33" s="17">
        <f t="shared" si="6"/>
        <v>0</v>
      </c>
      <c r="P33" s="13" t="str">
        <f t="shared" si="7"/>
        <v/>
      </c>
      <c r="Q33" s="17" t="str">
        <f t="shared" si="8"/>
        <v/>
      </c>
      <c r="R33" s="20" t="s">
        <v>48</v>
      </c>
    </row>
    <row r="34" spans="1:19" s="2" customFormat="1" ht="13.5" thickBot="1">
      <c r="A34" s="61" t="s">
        <v>34</v>
      </c>
      <c r="B34" s="62"/>
      <c r="C34" s="63">
        <f>SUM(C26:C33)</f>
        <v>0</v>
      </c>
      <c r="D34" s="64">
        <f>SUM(D26:D33)</f>
        <v>0</v>
      </c>
      <c r="E34" s="65" t="str">
        <f t="shared" si="0"/>
        <v/>
      </c>
      <c r="F34" s="82">
        <f>SUM(F26:F33)</f>
        <v>0</v>
      </c>
      <c r="G34" s="64">
        <f>SUM(G26:G33)</f>
        <v>0</v>
      </c>
      <c r="H34" s="65" t="str">
        <f t="shared" si="20"/>
        <v/>
      </c>
      <c r="I34" s="93">
        <f>SUM(I26:I33)</f>
        <v>0</v>
      </c>
      <c r="J34" s="68"/>
      <c r="K34" s="78"/>
      <c r="L34" s="21"/>
      <c r="M34" s="21"/>
      <c r="N34" s="22"/>
      <c r="O34" s="22"/>
      <c r="P34" s="21"/>
      <c r="Q34" s="22"/>
      <c r="R34" s="20"/>
    </row>
    <row r="35" spans="1:19" ht="12.5">
      <c r="A35" s="169" t="s">
        <v>13</v>
      </c>
      <c r="B35" s="170"/>
      <c r="C35" s="84"/>
      <c r="D35" s="44"/>
      <c r="E35" s="97" t="str">
        <f t="shared" si="0"/>
        <v/>
      </c>
      <c r="F35" s="84"/>
      <c r="G35" s="44"/>
      <c r="H35" s="94" t="str">
        <f t="shared" si="20"/>
        <v/>
      </c>
      <c r="I35" s="117"/>
      <c r="J35" s="88" t="str">
        <f>K35</f>
        <v/>
      </c>
      <c r="K35" s="69" t="str">
        <f t="shared" si="2"/>
        <v/>
      </c>
      <c r="L35" s="19">
        <f t="shared" si="3"/>
        <v>0</v>
      </c>
      <c r="M35" s="19" t="str">
        <f t="shared" si="4"/>
        <v/>
      </c>
      <c r="N35" s="18" t="str">
        <f t="shared" si="5"/>
        <v/>
      </c>
      <c r="O35" s="17">
        <f t="shared" si="6"/>
        <v>0</v>
      </c>
      <c r="P35" s="13" t="str">
        <f t="shared" si="7"/>
        <v/>
      </c>
      <c r="Q35" s="17" t="str">
        <f t="shared" si="8"/>
        <v/>
      </c>
      <c r="R35" s="20" t="s">
        <v>48</v>
      </c>
    </row>
    <row r="36" spans="1:19" ht="12.5">
      <c r="A36" s="152" t="s">
        <v>14</v>
      </c>
      <c r="B36" s="153"/>
      <c r="C36" s="84"/>
      <c r="D36" s="44"/>
      <c r="E36" s="94" t="str">
        <f t="shared" si="0"/>
        <v/>
      </c>
      <c r="F36" s="84"/>
      <c r="G36" s="44"/>
      <c r="H36" s="94" t="str">
        <f t="shared" si="20"/>
        <v/>
      </c>
      <c r="I36" s="117"/>
      <c r="J36" s="88" t="str">
        <f>K36</f>
        <v/>
      </c>
      <c r="K36" s="69" t="str">
        <f t="shared" si="2"/>
        <v/>
      </c>
      <c r="L36" s="19">
        <f t="shared" si="3"/>
        <v>0</v>
      </c>
      <c r="M36" s="19" t="str">
        <f t="shared" si="4"/>
        <v/>
      </c>
      <c r="N36" s="18" t="str">
        <f t="shared" si="5"/>
        <v/>
      </c>
      <c r="O36" s="17">
        <f t="shared" si="6"/>
        <v>0</v>
      </c>
      <c r="P36" s="13" t="str">
        <f t="shared" si="7"/>
        <v/>
      </c>
      <c r="Q36" s="17" t="str">
        <f t="shared" si="8"/>
        <v/>
      </c>
      <c r="R36" s="20" t="s">
        <v>48</v>
      </c>
    </row>
    <row r="37" spans="1:19" ht="12.5">
      <c r="A37" s="163" t="s">
        <v>15</v>
      </c>
      <c r="B37" s="164"/>
      <c r="C37" s="84"/>
      <c r="D37" s="44"/>
      <c r="E37" s="94" t="str">
        <f t="shared" si="0"/>
        <v/>
      </c>
      <c r="F37" s="84"/>
      <c r="G37" s="44"/>
      <c r="H37" s="94" t="str">
        <f t="shared" si="20"/>
        <v/>
      </c>
      <c r="I37" s="117"/>
      <c r="J37" s="88" t="str">
        <f>K37</f>
        <v/>
      </c>
      <c r="K37" s="69" t="str">
        <f t="shared" si="2"/>
        <v/>
      </c>
      <c r="L37" s="19">
        <f t="shared" si="3"/>
        <v>0</v>
      </c>
      <c r="M37" s="19" t="str">
        <f t="shared" si="4"/>
        <v/>
      </c>
      <c r="N37" s="18" t="str">
        <f t="shared" si="5"/>
        <v/>
      </c>
      <c r="O37" s="17">
        <f t="shared" si="6"/>
        <v>0</v>
      </c>
      <c r="P37" s="13" t="str">
        <f t="shared" si="7"/>
        <v/>
      </c>
      <c r="Q37" s="17" t="str">
        <f t="shared" si="8"/>
        <v/>
      </c>
      <c r="R37" s="20" t="s">
        <v>48</v>
      </c>
    </row>
    <row r="38" spans="1:19" s="7" customFormat="1">
      <c r="A38" s="163" t="s">
        <v>16</v>
      </c>
      <c r="B38" s="164"/>
      <c r="C38" s="84"/>
      <c r="D38" s="44"/>
      <c r="E38" s="94" t="str">
        <f t="shared" si="0"/>
        <v/>
      </c>
      <c r="F38" s="84"/>
      <c r="G38" s="44"/>
      <c r="H38" s="94" t="str">
        <f t="shared" si="20"/>
        <v/>
      </c>
      <c r="I38" s="117"/>
      <c r="J38" s="88" t="str">
        <f>K38</f>
        <v/>
      </c>
      <c r="K38" s="69" t="str">
        <f t="shared" si="2"/>
        <v/>
      </c>
      <c r="L38" s="19">
        <f t="shared" si="3"/>
        <v>0</v>
      </c>
      <c r="M38" s="19" t="str">
        <f t="shared" si="4"/>
        <v/>
      </c>
      <c r="N38" s="18" t="str">
        <f t="shared" si="5"/>
        <v/>
      </c>
      <c r="O38" s="17">
        <f t="shared" si="6"/>
        <v>0</v>
      </c>
      <c r="P38" s="13" t="str">
        <f t="shared" si="7"/>
        <v/>
      </c>
      <c r="Q38" s="17" t="str">
        <f t="shared" si="8"/>
        <v/>
      </c>
      <c r="R38" s="20" t="s">
        <v>48</v>
      </c>
    </row>
    <row r="39" spans="1:19" s="7" customFormat="1" ht="13.5" thickBot="1">
      <c r="A39" s="165" t="s">
        <v>17</v>
      </c>
      <c r="B39" s="166"/>
      <c r="C39" s="84"/>
      <c r="D39" s="44"/>
      <c r="E39" s="94" t="str">
        <f t="shared" si="0"/>
        <v/>
      </c>
      <c r="F39" s="84"/>
      <c r="G39" s="44"/>
      <c r="H39" s="95" t="str">
        <f t="shared" si="20"/>
        <v/>
      </c>
      <c r="I39" s="117"/>
      <c r="J39" s="88" t="str">
        <f>K39</f>
        <v/>
      </c>
      <c r="K39" s="69" t="str">
        <f t="shared" si="2"/>
        <v/>
      </c>
      <c r="L39" s="19">
        <f t="shared" si="3"/>
        <v>0</v>
      </c>
      <c r="M39" s="19" t="str">
        <f t="shared" si="4"/>
        <v/>
      </c>
      <c r="N39" s="18" t="str">
        <f t="shared" si="5"/>
        <v/>
      </c>
      <c r="O39" s="17">
        <f t="shared" si="6"/>
        <v>0</v>
      </c>
      <c r="P39" s="13" t="str">
        <f t="shared" si="7"/>
        <v/>
      </c>
      <c r="Q39" s="17" t="str">
        <f t="shared" si="8"/>
        <v/>
      </c>
      <c r="R39" s="20" t="s">
        <v>48</v>
      </c>
    </row>
    <row r="40" spans="1:19" s="2" customFormat="1" ht="13.5" thickBot="1">
      <c r="A40" s="61" t="s">
        <v>35</v>
      </c>
      <c r="B40" s="62"/>
      <c r="C40" s="82">
        <f>SUM(C35:C39)</f>
        <v>0</v>
      </c>
      <c r="D40" s="64">
        <f>SUM(D35:D39)</f>
        <v>0</v>
      </c>
      <c r="E40" s="65" t="str">
        <f t="shared" si="0"/>
        <v/>
      </c>
      <c r="F40" s="82">
        <f>SUM(F35:F39)</f>
        <v>0</v>
      </c>
      <c r="G40" s="64">
        <f>SUM(G35:G39)</f>
        <v>0</v>
      </c>
      <c r="H40" s="66" t="str">
        <f>IF(F40-G40=0,"",F40-G40)</f>
        <v/>
      </c>
      <c r="I40" s="67">
        <f>SUM(I35:I39)</f>
        <v>0</v>
      </c>
      <c r="J40" s="68"/>
      <c r="K40" s="79"/>
      <c r="L40" s="62"/>
      <c r="M40" s="63"/>
      <c r="N40" s="64"/>
      <c r="O40" s="65"/>
      <c r="P40" s="63"/>
      <c r="Q40" s="64"/>
      <c r="R40" s="66"/>
      <c r="S40" s="67"/>
    </row>
    <row r="41" spans="1:19" s="1" customFormat="1" ht="13.5" thickBot="1">
      <c r="A41" s="61" t="s">
        <v>36</v>
      </c>
      <c r="B41" s="62"/>
      <c r="C41" s="63">
        <f>C34-C40</f>
        <v>0</v>
      </c>
      <c r="D41" s="64">
        <f>D34-D40</f>
        <v>0</v>
      </c>
      <c r="E41" s="65" t="str">
        <f t="shared" si="0"/>
        <v/>
      </c>
      <c r="F41" s="82">
        <f>F34-F40</f>
        <v>0</v>
      </c>
      <c r="G41" s="64">
        <f>G34-G40</f>
        <v>0</v>
      </c>
      <c r="H41" s="66" t="str">
        <f>IF(F41-G41=0,"",F41-G41)</f>
        <v/>
      </c>
      <c r="I41" s="67">
        <f>I34-I40</f>
        <v>0</v>
      </c>
      <c r="J41" s="68"/>
      <c r="K41" s="79"/>
      <c r="L41" s="62"/>
      <c r="M41" s="63"/>
      <c r="N41" s="64"/>
      <c r="O41" s="65"/>
      <c r="P41" s="63"/>
      <c r="Q41" s="64"/>
      <c r="R41" s="66"/>
      <c r="S41" s="67"/>
    </row>
    <row r="42" spans="1:19" s="60" customFormat="1" ht="7.5" customHeight="1" thickBot="1">
      <c r="A42" s="10"/>
      <c r="B42" s="10"/>
      <c r="C42" s="10"/>
      <c r="D42" s="11"/>
      <c r="E42" s="11"/>
      <c r="F42" s="11"/>
      <c r="G42" s="11"/>
      <c r="H42" s="11"/>
      <c r="I42" s="10"/>
      <c r="J42" s="12"/>
    </row>
    <row r="43" spans="1:19" thickBot="1">
      <c r="A43" s="114" t="s">
        <v>71</v>
      </c>
      <c r="B43" s="115"/>
      <c r="C43" s="116"/>
      <c r="D43" s="160"/>
      <c r="E43" s="161"/>
      <c r="F43" s="161"/>
      <c r="G43" s="161"/>
      <c r="H43" s="162"/>
      <c r="I43" s="119"/>
      <c r="J43" s="68"/>
      <c r="K43" s="75"/>
      <c r="L43" s="75"/>
      <c r="M43" s="75"/>
      <c r="N43" s="75"/>
      <c r="O43" s="75"/>
      <c r="P43" s="75"/>
      <c r="Q43" s="75"/>
      <c r="R43" s="75"/>
      <c r="S43" s="76"/>
    </row>
    <row r="44" spans="1:19" s="31" customFormat="1" ht="7.5" customHeight="1" thickBot="1">
      <c r="A44" s="8"/>
      <c r="B44" s="8"/>
      <c r="C44" s="10"/>
      <c r="D44" s="11"/>
      <c r="E44" s="11"/>
      <c r="F44" s="11"/>
      <c r="G44" s="11"/>
      <c r="H44" s="11"/>
      <c r="I44" s="10"/>
      <c r="J44" s="12"/>
    </row>
    <row r="45" spans="1:19">
      <c r="A45" s="141" t="s">
        <v>62</v>
      </c>
      <c r="B45" s="142"/>
      <c r="C45" s="142"/>
      <c r="D45" s="142"/>
      <c r="E45" s="142"/>
      <c r="F45" s="142"/>
      <c r="G45" s="142"/>
      <c r="H45" s="142"/>
      <c r="I45" s="142"/>
      <c r="J45" s="143"/>
    </row>
    <row r="46" spans="1:19" ht="12.5">
      <c r="A46" s="70"/>
      <c r="B46" s="120"/>
      <c r="C46" s="84"/>
      <c r="D46" s="44"/>
      <c r="E46" s="91" t="str">
        <f t="shared" ref="E46:E54" si="21">IF(C46-D46=0,"",C46-D46)</f>
        <v/>
      </c>
      <c r="F46" s="84"/>
      <c r="G46" s="44"/>
      <c r="H46" s="91" t="str">
        <f t="shared" ref="H46:H54" si="22">IF(F46-G46=0,"",F46-G46)</f>
        <v/>
      </c>
      <c r="I46" s="117"/>
      <c r="J46" s="88" t="str">
        <f>K46</f>
        <v/>
      </c>
      <c r="K46" s="69" t="str">
        <f t="shared" ref="K46" si="23">IF(SUM(N46,Q46)&gt;0,"%","")</f>
        <v/>
      </c>
      <c r="L46" s="19">
        <f t="shared" ref="L46" si="24">ABS(C46-D46)</f>
        <v>0</v>
      </c>
      <c r="M46" s="19" t="str">
        <f>IF(D46=0,"",L46/D46*100)</f>
        <v/>
      </c>
      <c r="N46" s="18" t="str">
        <f>IF(M46&lt;10,"",(IF(L46&lt;0.01,"",1)))</f>
        <v/>
      </c>
      <c r="O46" s="17">
        <f t="shared" ref="O46" si="25">ABS(F46-G46)</f>
        <v>0</v>
      </c>
      <c r="P46" s="13" t="str">
        <f>IF(G46=0,"",O46/G46*100)</f>
        <v/>
      </c>
      <c r="Q46" s="17" t="str">
        <f>IF(P46&lt;10,"",(IF(O46&lt;0.01,"",1)))</f>
        <v/>
      </c>
      <c r="R46" s="20" t="s">
        <v>58</v>
      </c>
    </row>
    <row r="47" spans="1:19" ht="12.5">
      <c r="A47" s="71"/>
      <c r="B47" s="121"/>
      <c r="C47" s="84"/>
      <c r="D47" s="44"/>
      <c r="E47" s="91" t="str">
        <f t="shared" si="21"/>
        <v/>
      </c>
      <c r="F47" s="84"/>
      <c r="G47" s="44"/>
      <c r="H47" s="91" t="str">
        <f t="shared" si="22"/>
        <v/>
      </c>
      <c r="I47" s="117"/>
      <c r="J47" s="88" t="str">
        <f t="shared" ref="J47:J52" si="26">K47</f>
        <v/>
      </c>
      <c r="K47" s="69" t="str">
        <f t="shared" ref="K47:K54" si="27">IF(SUM(N47,Q47)&gt;0,"%","")</f>
        <v/>
      </c>
      <c r="L47" s="19">
        <f t="shared" ref="L47:L54" si="28">ABS(C47-D47)</f>
        <v>0</v>
      </c>
      <c r="M47" s="19" t="str">
        <f t="shared" ref="M47:M54" si="29">IF(D47=0,"",L47/D47*100)</f>
        <v/>
      </c>
      <c r="N47" s="18" t="str">
        <f t="shared" ref="N47:N54" si="30">IF(M47&lt;10,"",(IF(L47&lt;0.01,"",1)))</f>
        <v/>
      </c>
      <c r="O47" s="17">
        <f t="shared" ref="O47:O54" si="31">ABS(F47-G47)</f>
        <v>0</v>
      </c>
      <c r="P47" s="13" t="str">
        <f t="shared" ref="P47:P54" si="32">IF(G47=0,"",O47/G47*100)</f>
        <v/>
      </c>
      <c r="Q47" s="17" t="str">
        <f t="shared" ref="Q47:Q54" si="33">IF(P47&lt;10,"",(IF(O47&lt;0.01,"",1)))</f>
        <v/>
      </c>
      <c r="R47" s="35" t="s">
        <v>58</v>
      </c>
    </row>
    <row r="48" spans="1:19" ht="12.5">
      <c r="A48" s="71"/>
      <c r="B48" s="121"/>
      <c r="C48" s="84"/>
      <c r="D48" s="44"/>
      <c r="E48" s="91" t="str">
        <f t="shared" si="21"/>
        <v/>
      </c>
      <c r="F48" s="84"/>
      <c r="G48" s="44"/>
      <c r="H48" s="91" t="str">
        <f t="shared" si="22"/>
        <v/>
      </c>
      <c r="I48" s="117"/>
      <c r="J48" s="88" t="str">
        <f t="shared" si="26"/>
        <v/>
      </c>
      <c r="K48" s="69" t="str">
        <f t="shared" si="27"/>
        <v/>
      </c>
      <c r="L48" s="19">
        <f t="shared" si="28"/>
        <v>0</v>
      </c>
      <c r="M48" s="19" t="str">
        <f t="shared" si="29"/>
        <v/>
      </c>
      <c r="N48" s="18" t="str">
        <f t="shared" si="30"/>
        <v/>
      </c>
      <c r="O48" s="17">
        <f t="shared" si="31"/>
        <v>0</v>
      </c>
      <c r="P48" s="13" t="str">
        <f t="shared" si="32"/>
        <v/>
      </c>
      <c r="Q48" s="17" t="str">
        <f t="shared" si="33"/>
        <v/>
      </c>
      <c r="R48" s="35" t="s">
        <v>58</v>
      </c>
    </row>
    <row r="49" spans="1:18" s="31" customFormat="1" ht="12.5">
      <c r="A49" s="71"/>
      <c r="B49" s="121"/>
      <c r="C49" s="84"/>
      <c r="D49" s="44"/>
      <c r="E49" s="91" t="str">
        <f t="shared" si="21"/>
        <v/>
      </c>
      <c r="F49" s="84"/>
      <c r="G49" s="44"/>
      <c r="H49" s="91" t="str">
        <f t="shared" si="22"/>
        <v/>
      </c>
      <c r="I49" s="117"/>
      <c r="J49" s="88" t="str">
        <f t="shared" si="26"/>
        <v/>
      </c>
      <c r="K49" s="69" t="str">
        <f t="shared" si="27"/>
        <v/>
      </c>
      <c r="L49" s="19">
        <f t="shared" si="28"/>
        <v>0</v>
      </c>
      <c r="M49" s="19" t="str">
        <f t="shared" si="29"/>
        <v/>
      </c>
      <c r="N49" s="18" t="str">
        <f t="shared" si="30"/>
        <v/>
      </c>
      <c r="O49" s="17">
        <f t="shared" si="31"/>
        <v>0</v>
      </c>
      <c r="P49" s="13" t="str">
        <f t="shared" si="32"/>
        <v/>
      </c>
      <c r="Q49" s="17" t="str">
        <f t="shared" si="33"/>
        <v/>
      </c>
      <c r="R49" s="35"/>
    </row>
    <row r="50" spans="1:18" ht="12.5">
      <c r="A50" s="71"/>
      <c r="B50" s="121"/>
      <c r="C50" s="84"/>
      <c r="D50" s="44"/>
      <c r="E50" s="91" t="str">
        <f t="shared" si="21"/>
        <v/>
      </c>
      <c r="F50" s="84"/>
      <c r="G50" s="44"/>
      <c r="H50" s="91" t="str">
        <f t="shared" si="22"/>
        <v/>
      </c>
      <c r="I50" s="117"/>
      <c r="J50" s="88" t="str">
        <f t="shared" si="26"/>
        <v/>
      </c>
      <c r="K50" s="69" t="str">
        <f t="shared" si="27"/>
        <v/>
      </c>
      <c r="L50" s="19">
        <f t="shared" si="28"/>
        <v>0</v>
      </c>
      <c r="M50" s="19" t="str">
        <f t="shared" si="29"/>
        <v/>
      </c>
      <c r="N50" s="18" t="str">
        <f t="shared" si="30"/>
        <v/>
      </c>
      <c r="O50" s="17">
        <f t="shared" si="31"/>
        <v>0</v>
      </c>
      <c r="P50" s="13" t="str">
        <f t="shared" si="32"/>
        <v/>
      </c>
      <c r="Q50" s="17" t="str">
        <f t="shared" si="33"/>
        <v/>
      </c>
      <c r="R50" s="35" t="s">
        <v>58</v>
      </c>
    </row>
    <row r="51" spans="1:18" ht="12.5">
      <c r="A51" s="72"/>
      <c r="B51" s="121"/>
      <c r="C51" s="84"/>
      <c r="D51" s="44"/>
      <c r="E51" s="91" t="str">
        <f t="shared" si="21"/>
        <v/>
      </c>
      <c r="F51" s="84"/>
      <c r="G51" s="44"/>
      <c r="H51" s="91" t="str">
        <f t="shared" si="22"/>
        <v/>
      </c>
      <c r="I51" s="117"/>
      <c r="J51" s="88" t="str">
        <f t="shared" si="26"/>
        <v/>
      </c>
      <c r="K51" s="69" t="str">
        <f t="shared" si="27"/>
        <v/>
      </c>
      <c r="L51" s="19">
        <f t="shared" si="28"/>
        <v>0</v>
      </c>
      <c r="M51" s="19" t="str">
        <f t="shared" si="29"/>
        <v/>
      </c>
      <c r="N51" s="18" t="str">
        <f t="shared" si="30"/>
        <v/>
      </c>
      <c r="O51" s="17">
        <f t="shared" si="31"/>
        <v>0</v>
      </c>
      <c r="P51" s="13" t="str">
        <f t="shared" si="32"/>
        <v/>
      </c>
      <c r="Q51" s="17" t="str">
        <f t="shared" si="33"/>
        <v/>
      </c>
      <c r="R51" s="35" t="s">
        <v>58</v>
      </c>
    </row>
    <row r="52" spans="1:18" ht="12.5">
      <c r="A52" s="71"/>
      <c r="B52" s="121"/>
      <c r="C52" s="84"/>
      <c r="D52" s="44"/>
      <c r="E52" s="91" t="str">
        <f t="shared" si="21"/>
        <v/>
      </c>
      <c r="F52" s="84"/>
      <c r="G52" s="44"/>
      <c r="H52" s="91" t="str">
        <f t="shared" si="22"/>
        <v/>
      </c>
      <c r="I52" s="117"/>
      <c r="J52" s="88" t="str">
        <f t="shared" si="26"/>
        <v/>
      </c>
      <c r="K52" s="69" t="str">
        <f t="shared" si="27"/>
        <v/>
      </c>
      <c r="L52" s="19">
        <f t="shared" si="28"/>
        <v>0</v>
      </c>
      <c r="M52" s="19" t="str">
        <f t="shared" si="29"/>
        <v/>
      </c>
      <c r="N52" s="18" t="str">
        <f t="shared" si="30"/>
        <v/>
      </c>
      <c r="O52" s="17">
        <f t="shared" si="31"/>
        <v>0</v>
      </c>
      <c r="P52" s="13" t="str">
        <f t="shared" si="32"/>
        <v/>
      </c>
      <c r="Q52" s="17" t="str">
        <f t="shared" si="33"/>
        <v/>
      </c>
      <c r="R52" s="35" t="s">
        <v>58</v>
      </c>
    </row>
    <row r="53" spans="1:18" ht="12.5">
      <c r="A53" s="71"/>
      <c r="B53" s="121"/>
      <c r="C53" s="84"/>
      <c r="D53" s="44"/>
      <c r="E53" s="91" t="str">
        <f t="shared" si="21"/>
        <v/>
      </c>
      <c r="F53" s="84"/>
      <c r="G53" s="44"/>
      <c r="H53" s="91" t="str">
        <f t="shared" si="22"/>
        <v/>
      </c>
      <c r="I53" s="117"/>
      <c r="J53" s="88" t="str">
        <f t="shared" ref="J53:J54" si="34">K53</f>
        <v/>
      </c>
      <c r="K53" s="69" t="str">
        <f t="shared" si="27"/>
        <v/>
      </c>
      <c r="L53" s="19">
        <f t="shared" si="28"/>
        <v>0</v>
      </c>
      <c r="M53" s="19" t="str">
        <f t="shared" si="29"/>
        <v/>
      </c>
      <c r="N53" s="18" t="str">
        <f t="shared" si="30"/>
        <v/>
      </c>
      <c r="O53" s="17">
        <f t="shared" si="31"/>
        <v>0</v>
      </c>
      <c r="P53" s="13" t="str">
        <f t="shared" si="32"/>
        <v/>
      </c>
      <c r="Q53" s="17" t="str">
        <f t="shared" si="33"/>
        <v/>
      </c>
      <c r="R53" s="35" t="s">
        <v>58</v>
      </c>
    </row>
    <row r="54" spans="1:18" thickBot="1">
      <c r="A54" s="73"/>
      <c r="B54" s="122"/>
      <c r="C54" s="87"/>
      <c r="D54" s="74"/>
      <c r="E54" s="92" t="str">
        <f t="shared" si="21"/>
        <v/>
      </c>
      <c r="F54" s="87"/>
      <c r="G54" s="74"/>
      <c r="H54" s="92" t="str">
        <f t="shared" si="22"/>
        <v/>
      </c>
      <c r="I54" s="118"/>
      <c r="J54" s="90" t="str">
        <f t="shared" si="34"/>
        <v/>
      </c>
      <c r="K54" s="69" t="str">
        <f t="shared" si="27"/>
        <v/>
      </c>
      <c r="L54" s="19">
        <f t="shared" si="28"/>
        <v>0</v>
      </c>
      <c r="M54" s="19" t="str">
        <f t="shared" si="29"/>
        <v/>
      </c>
      <c r="N54" s="18" t="str">
        <f t="shared" si="30"/>
        <v/>
      </c>
      <c r="O54" s="17">
        <f t="shared" si="31"/>
        <v>0</v>
      </c>
      <c r="P54" s="13" t="str">
        <f t="shared" si="32"/>
        <v/>
      </c>
      <c r="Q54" s="17" t="str">
        <f t="shared" si="33"/>
        <v/>
      </c>
      <c r="R54" s="35" t="s">
        <v>58</v>
      </c>
    </row>
    <row r="55" spans="1:18" s="31" customFormat="1" ht="12.75" customHeight="1" thickBot="1">
      <c r="A55" s="45"/>
      <c r="B55" s="45"/>
      <c r="C55" s="45"/>
      <c r="D55" s="45"/>
      <c r="E55" s="45"/>
      <c r="F55" s="45"/>
      <c r="G55" s="45"/>
      <c r="H55" s="45"/>
      <c r="I55" s="45"/>
      <c r="J55" s="45"/>
      <c r="M55" s="30"/>
      <c r="N55" s="30"/>
      <c r="R55" s="30"/>
    </row>
    <row r="56" spans="1:18" s="31" customFormat="1" ht="14.25" customHeight="1">
      <c r="A56" s="98"/>
      <c r="B56" s="99"/>
      <c r="C56" s="99"/>
      <c r="D56" s="100"/>
      <c r="E56" s="100"/>
      <c r="F56" s="100"/>
      <c r="G56" s="100"/>
      <c r="H56" s="101"/>
      <c r="I56" s="158" t="s">
        <v>63</v>
      </c>
      <c r="J56" s="159"/>
      <c r="K56" s="43"/>
    </row>
    <row r="57" spans="1:18" ht="12.75" customHeight="1">
      <c r="A57" s="175" t="s">
        <v>37</v>
      </c>
      <c r="B57" s="176"/>
      <c r="C57" s="176"/>
      <c r="D57" s="41" t="s">
        <v>38</v>
      </c>
      <c r="E57" s="42" t="str">
        <f>Q57</f>
        <v/>
      </c>
      <c r="F57" s="177" t="s">
        <v>39</v>
      </c>
      <c r="G57" s="178"/>
      <c r="H57" s="178"/>
      <c r="I57" s="179" t="str">
        <f>IF(E59="",IF(E58="",IF(E57="","","J"),"K"),"L")</f>
        <v>K</v>
      </c>
      <c r="J57" s="180" t="str">
        <f>IF(ISBLANK(D59),IF(ISBLANK(D58),IF(ISBLANK(D57),"","J"),"K"),"L")</f>
        <v>J</v>
      </c>
      <c r="M57" s="31" t="s">
        <v>39</v>
      </c>
      <c r="N57" s="30"/>
      <c r="O57" s="33">
        <f>F23-G23</f>
        <v>0</v>
      </c>
      <c r="P57" s="34" t="str">
        <f>IF(G23=0,"",(O57/ABS(G23)*100))</f>
        <v/>
      </c>
      <c r="Q57" s="33" t="str">
        <f>IF(O57&gt;2,"X","")</f>
        <v/>
      </c>
      <c r="R57" s="35" t="s">
        <v>59</v>
      </c>
    </row>
    <row r="58" spans="1:18">
      <c r="A58" s="102"/>
      <c r="B58" s="4"/>
      <c r="C58" s="8"/>
      <c r="D58" s="5"/>
      <c r="E58" s="3" t="str">
        <f>Q58</f>
        <v>X</v>
      </c>
      <c r="F58" s="149" t="s">
        <v>40</v>
      </c>
      <c r="G58" s="149"/>
      <c r="H58" s="149"/>
      <c r="I58" s="181"/>
      <c r="J58" s="182"/>
      <c r="M58" s="31" t="s">
        <v>49</v>
      </c>
      <c r="N58" s="30"/>
      <c r="O58" s="33">
        <f>F23-G23</f>
        <v>0</v>
      </c>
      <c r="P58" s="34" t="str">
        <f>IF(G23=0,"",(O58/ABS(G23)*100))</f>
        <v/>
      </c>
      <c r="Q58" s="33" t="str">
        <f>IF(Q57="X","",IF(Q59="X","","X"))</f>
        <v>X</v>
      </c>
      <c r="R58" s="35" t="s">
        <v>50</v>
      </c>
    </row>
    <row r="59" spans="1:18" ht="13.5" thickBot="1">
      <c r="A59" s="103"/>
      <c r="B59" s="104"/>
      <c r="C59" s="104"/>
      <c r="D59" s="105"/>
      <c r="E59" s="106" t="str">
        <f>Q59</f>
        <v/>
      </c>
      <c r="F59" s="185" t="s">
        <v>41</v>
      </c>
      <c r="G59" s="185"/>
      <c r="H59" s="185"/>
      <c r="I59" s="183"/>
      <c r="J59" s="184"/>
      <c r="M59" s="31" t="s">
        <v>51</v>
      </c>
      <c r="N59" s="32"/>
      <c r="O59" s="33">
        <f>F23-G23</f>
        <v>0</v>
      </c>
      <c r="P59" s="34" t="str">
        <f>IF(G23=0,"",(O59/ABS(G23)*100))</f>
        <v/>
      </c>
      <c r="Q59" s="33" t="str">
        <f>IF(G23=0,(IF(O59&lt;=-3,"X","")),IF(AND(P59&lt;-10,O59&lt;-2),"X",""))</f>
        <v/>
      </c>
      <c r="R59" s="35" t="s">
        <v>52</v>
      </c>
    </row>
    <row r="60" spans="1:18" s="6" customFormat="1" ht="10.5" thickBot="1">
      <c r="A60" s="173" t="s">
        <v>42</v>
      </c>
      <c r="B60" s="174"/>
      <c r="C60" s="174"/>
      <c r="D60" s="174"/>
      <c r="E60" s="174"/>
      <c r="F60" s="174"/>
      <c r="G60" s="174"/>
      <c r="H60" s="174"/>
      <c r="I60" s="174"/>
      <c r="J60" s="174"/>
    </row>
    <row r="61" spans="1:18" ht="15.75" customHeight="1">
      <c r="A61" s="195" t="s">
        <v>65</v>
      </c>
      <c r="B61" s="196"/>
      <c r="C61" s="130" t="str">
        <f>C1</f>
        <v>Sondervermögen (Name) (Land/Stadt)</v>
      </c>
      <c r="D61" s="130"/>
      <c r="E61" s="130"/>
      <c r="F61" s="130"/>
      <c r="G61" s="130"/>
      <c r="H61" s="130"/>
      <c r="I61" s="130"/>
      <c r="J61" s="131"/>
    </row>
    <row r="62" spans="1:18" ht="14.5" thickBot="1">
      <c r="A62" s="197" t="s">
        <v>24</v>
      </c>
      <c r="B62" s="198"/>
      <c r="C62" s="199" t="str">
        <f>C2</f>
        <v>01.01. bis XX.XX.20XX</v>
      </c>
      <c r="D62" s="199"/>
      <c r="E62" s="199"/>
      <c r="F62" s="199"/>
      <c r="G62" s="199"/>
      <c r="H62" s="199"/>
      <c r="I62" s="199"/>
      <c r="J62" s="200"/>
    </row>
    <row r="63" spans="1:18" ht="13.5" thickBot="1">
      <c r="A63" s="46"/>
      <c r="B63" s="46"/>
      <c r="C63" s="47"/>
      <c r="D63" s="47"/>
      <c r="E63" s="47"/>
      <c r="F63" s="47"/>
      <c r="G63" s="47"/>
      <c r="H63" s="47"/>
      <c r="I63" s="47"/>
      <c r="J63" s="48"/>
    </row>
    <row r="64" spans="1:18">
      <c r="A64" s="192" t="s">
        <v>66</v>
      </c>
      <c r="B64" s="193"/>
      <c r="C64" s="193"/>
      <c r="D64" s="193"/>
      <c r="E64" s="193"/>
      <c r="F64" s="193"/>
      <c r="G64" s="193"/>
      <c r="H64" s="193"/>
      <c r="I64" s="193"/>
      <c r="J64" s="194"/>
    </row>
    <row r="65" spans="1:10" ht="12.5">
      <c r="A65" s="186"/>
      <c r="B65" s="187"/>
      <c r="C65" s="187"/>
      <c r="D65" s="187"/>
      <c r="E65" s="187"/>
      <c r="F65" s="187"/>
      <c r="G65" s="187"/>
      <c r="H65" s="187"/>
      <c r="I65" s="187"/>
      <c r="J65" s="188"/>
    </row>
    <row r="66" spans="1:10" ht="12.5">
      <c r="A66" s="186"/>
      <c r="B66" s="187"/>
      <c r="C66" s="187"/>
      <c r="D66" s="187"/>
      <c r="E66" s="187"/>
      <c r="F66" s="187"/>
      <c r="G66" s="187"/>
      <c r="H66" s="187"/>
      <c r="I66" s="187"/>
      <c r="J66" s="188"/>
    </row>
    <row r="67" spans="1:10" ht="12.5">
      <c r="A67" s="186"/>
      <c r="B67" s="187"/>
      <c r="C67" s="187"/>
      <c r="D67" s="187"/>
      <c r="E67" s="187"/>
      <c r="F67" s="187"/>
      <c r="G67" s="187"/>
      <c r="H67" s="187"/>
      <c r="I67" s="187"/>
      <c r="J67" s="188"/>
    </row>
    <row r="68" spans="1:10" ht="12.5">
      <c r="A68" s="186"/>
      <c r="B68" s="187"/>
      <c r="C68" s="187"/>
      <c r="D68" s="187"/>
      <c r="E68" s="187"/>
      <c r="F68" s="187"/>
      <c r="G68" s="187"/>
      <c r="H68" s="187"/>
      <c r="I68" s="187"/>
      <c r="J68" s="188"/>
    </row>
    <row r="69" spans="1:10" ht="12.5">
      <c r="A69" s="186"/>
      <c r="B69" s="187"/>
      <c r="C69" s="187"/>
      <c r="D69" s="187"/>
      <c r="E69" s="187"/>
      <c r="F69" s="187"/>
      <c r="G69" s="187"/>
      <c r="H69" s="187"/>
      <c r="I69" s="187"/>
      <c r="J69" s="188"/>
    </row>
    <row r="70" spans="1:10" ht="12.5">
      <c r="A70" s="186"/>
      <c r="B70" s="187"/>
      <c r="C70" s="187"/>
      <c r="D70" s="187"/>
      <c r="E70" s="187"/>
      <c r="F70" s="187"/>
      <c r="G70" s="187"/>
      <c r="H70" s="187"/>
      <c r="I70" s="187"/>
      <c r="J70" s="188"/>
    </row>
    <row r="71" spans="1:10" ht="12.5">
      <c r="A71" s="186"/>
      <c r="B71" s="187"/>
      <c r="C71" s="187"/>
      <c r="D71" s="187"/>
      <c r="E71" s="187"/>
      <c r="F71" s="187"/>
      <c r="G71" s="187"/>
      <c r="H71" s="187"/>
      <c r="I71" s="187"/>
      <c r="J71" s="188"/>
    </row>
    <row r="72" spans="1:10" ht="12.5">
      <c r="A72" s="186"/>
      <c r="B72" s="187"/>
      <c r="C72" s="187"/>
      <c r="D72" s="187"/>
      <c r="E72" s="187"/>
      <c r="F72" s="187"/>
      <c r="G72" s="187"/>
      <c r="H72" s="187"/>
      <c r="I72" s="187"/>
      <c r="J72" s="188"/>
    </row>
    <row r="73" spans="1:10" ht="12.5">
      <c r="A73" s="186"/>
      <c r="B73" s="187"/>
      <c r="C73" s="187"/>
      <c r="D73" s="187"/>
      <c r="E73" s="187"/>
      <c r="F73" s="187"/>
      <c r="G73" s="187"/>
      <c r="H73" s="187"/>
      <c r="I73" s="187"/>
      <c r="J73" s="188"/>
    </row>
    <row r="74" spans="1:10" ht="12.5">
      <c r="A74" s="186"/>
      <c r="B74" s="187"/>
      <c r="C74" s="187"/>
      <c r="D74" s="187"/>
      <c r="E74" s="187"/>
      <c r="F74" s="187"/>
      <c r="G74" s="187"/>
      <c r="H74" s="187"/>
      <c r="I74" s="187"/>
      <c r="J74" s="188"/>
    </row>
    <row r="75" spans="1:10" ht="12.5">
      <c r="A75" s="186"/>
      <c r="B75" s="187"/>
      <c r="C75" s="187"/>
      <c r="D75" s="187"/>
      <c r="E75" s="187"/>
      <c r="F75" s="187"/>
      <c r="G75" s="187"/>
      <c r="H75" s="187"/>
      <c r="I75" s="187"/>
      <c r="J75" s="188"/>
    </row>
    <row r="76" spans="1:10" ht="12.5">
      <c r="A76" s="186"/>
      <c r="B76" s="187"/>
      <c r="C76" s="187"/>
      <c r="D76" s="187"/>
      <c r="E76" s="187"/>
      <c r="F76" s="187"/>
      <c r="G76" s="187"/>
      <c r="H76" s="187"/>
      <c r="I76" s="187"/>
      <c r="J76" s="188"/>
    </row>
    <row r="77" spans="1:10" ht="12.5">
      <c r="A77" s="186"/>
      <c r="B77" s="187"/>
      <c r="C77" s="187"/>
      <c r="D77" s="187"/>
      <c r="E77" s="187"/>
      <c r="F77" s="187"/>
      <c r="G77" s="187"/>
      <c r="H77" s="187"/>
      <c r="I77" s="187"/>
      <c r="J77" s="188"/>
    </row>
    <row r="78" spans="1:10" ht="12.5">
      <c r="A78" s="186"/>
      <c r="B78" s="187"/>
      <c r="C78" s="187"/>
      <c r="D78" s="187"/>
      <c r="E78" s="187"/>
      <c r="F78" s="187"/>
      <c r="G78" s="187"/>
      <c r="H78" s="187"/>
      <c r="I78" s="187"/>
      <c r="J78" s="188"/>
    </row>
    <row r="79" spans="1:10" ht="12.5">
      <c r="A79" s="186"/>
      <c r="B79" s="187"/>
      <c r="C79" s="187"/>
      <c r="D79" s="187"/>
      <c r="E79" s="187"/>
      <c r="F79" s="187"/>
      <c r="G79" s="187"/>
      <c r="H79" s="187"/>
      <c r="I79" s="187"/>
      <c r="J79" s="188"/>
    </row>
    <row r="80" spans="1:10" ht="12.5">
      <c r="A80" s="186"/>
      <c r="B80" s="187"/>
      <c r="C80" s="187"/>
      <c r="D80" s="187"/>
      <c r="E80" s="187"/>
      <c r="F80" s="187"/>
      <c r="G80" s="187"/>
      <c r="H80" s="187"/>
      <c r="I80" s="187"/>
      <c r="J80" s="188"/>
    </row>
    <row r="81" spans="1:10" ht="12.5">
      <c r="A81" s="186"/>
      <c r="B81" s="187"/>
      <c r="C81" s="187"/>
      <c r="D81" s="187"/>
      <c r="E81" s="187"/>
      <c r="F81" s="187"/>
      <c r="G81" s="187"/>
      <c r="H81" s="187"/>
      <c r="I81" s="187"/>
      <c r="J81" s="188"/>
    </row>
    <row r="82" spans="1:10" ht="12.5">
      <c r="A82" s="186"/>
      <c r="B82" s="187"/>
      <c r="C82" s="187"/>
      <c r="D82" s="187"/>
      <c r="E82" s="187"/>
      <c r="F82" s="187"/>
      <c r="G82" s="187"/>
      <c r="H82" s="187"/>
      <c r="I82" s="187"/>
      <c r="J82" s="188"/>
    </row>
    <row r="83" spans="1:10" ht="12.5">
      <c r="A83" s="186"/>
      <c r="B83" s="187"/>
      <c r="C83" s="187"/>
      <c r="D83" s="187"/>
      <c r="E83" s="187"/>
      <c r="F83" s="187"/>
      <c r="G83" s="187"/>
      <c r="H83" s="187"/>
      <c r="I83" s="187"/>
      <c r="J83" s="188"/>
    </row>
    <row r="84" spans="1:10" ht="12.5">
      <c r="A84" s="186"/>
      <c r="B84" s="187"/>
      <c r="C84" s="187"/>
      <c r="D84" s="187"/>
      <c r="E84" s="187"/>
      <c r="F84" s="187"/>
      <c r="G84" s="187"/>
      <c r="H84" s="187"/>
      <c r="I84" s="187"/>
      <c r="J84" s="188"/>
    </row>
    <row r="85" spans="1:10" ht="12.5">
      <c r="A85" s="186"/>
      <c r="B85" s="187"/>
      <c r="C85" s="187"/>
      <c r="D85" s="187"/>
      <c r="E85" s="187"/>
      <c r="F85" s="187"/>
      <c r="G85" s="187"/>
      <c r="H85" s="187"/>
      <c r="I85" s="187"/>
      <c r="J85" s="188"/>
    </row>
    <row r="86" spans="1:10" ht="12.5">
      <c r="A86" s="186"/>
      <c r="B86" s="187"/>
      <c r="C86" s="187"/>
      <c r="D86" s="187"/>
      <c r="E86" s="187"/>
      <c r="F86" s="187"/>
      <c r="G86" s="187"/>
      <c r="H86" s="187"/>
      <c r="I86" s="187"/>
      <c r="J86" s="188"/>
    </row>
    <row r="87" spans="1:10" ht="12.5">
      <c r="A87" s="186"/>
      <c r="B87" s="187"/>
      <c r="C87" s="187"/>
      <c r="D87" s="187"/>
      <c r="E87" s="187"/>
      <c r="F87" s="187"/>
      <c r="G87" s="187"/>
      <c r="H87" s="187"/>
      <c r="I87" s="187"/>
      <c r="J87" s="188"/>
    </row>
    <row r="88" spans="1:10" ht="12.5">
      <c r="A88" s="186"/>
      <c r="B88" s="187"/>
      <c r="C88" s="187"/>
      <c r="D88" s="187"/>
      <c r="E88" s="187"/>
      <c r="F88" s="187"/>
      <c r="G88" s="187"/>
      <c r="H88" s="187"/>
      <c r="I88" s="187"/>
      <c r="J88" s="188"/>
    </row>
    <row r="89" spans="1:10" ht="12.5">
      <c r="A89" s="186"/>
      <c r="B89" s="187"/>
      <c r="C89" s="187"/>
      <c r="D89" s="187"/>
      <c r="E89" s="187"/>
      <c r="F89" s="187"/>
      <c r="G89" s="187"/>
      <c r="H89" s="187"/>
      <c r="I89" s="187"/>
      <c r="J89" s="188"/>
    </row>
    <row r="90" spans="1:10" ht="12.5">
      <c r="A90" s="186"/>
      <c r="B90" s="187"/>
      <c r="C90" s="187"/>
      <c r="D90" s="187"/>
      <c r="E90" s="187"/>
      <c r="F90" s="187"/>
      <c r="G90" s="187"/>
      <c r="H90" s="187"/>
      <c r="I90" s="187"/>
      <c r="J90" s="188"/>
    </row>
    <row r="91" spans="1:10" ht="12.5">
      <c r="A91" s="186"/>
      <c r="B91" s="187"/>
      <c r="C91" s="187"/>
      <c r="D91" s="187"/>
      <c r="E91" s="187"/>
      <c r="F91" s="187"/>
      <c r="G91" s="187"/>
      <c r="H91" s="187"/>
      <c r="I91" s="187"/>
      <c r="J91" s="188"/>
    </row>
    <row r="92" spans="1:10" ht="12.5">
      <c r="A92" s="186"/>
      <c r="B92" s="187"/>
      <c r="C92" s="187"/>
      <c r="D92" s="187"/>
      <c r="E92" s="187"/>
      <c r="F92" s="187"/>
      <c r="G92" s="187"/>
      <c r="H92" s="187"/>
      <c r="I92" s="187"/>
      <c r="J92" s="188"/>
    </row>
    <row r="93" spans="1:10" ht="12.5">
      <c r="A93" s="186"/>
      <c r="B93" s="187"/>
      <c r="C93" s="187"/>
      <c r="D93" s="187"/>
      <c r="E93" s="187"/>
      <c r="F93" s="187"/>
      <c r="G93" s="187"/>
      <c r="H93" s="187"/>
      <c r="I93" s="187"/>
      <c r="J93" s="188"/>
    </row>
    <row r="94" spans="1:10" ht="12.5">
      <c r="A94" s="186"/>
      <c r="B94" s="187"/>
      <c r="C94" s="187"/>
      <c r="D94" s="187"/>
      <c r="E94" s="187"/>
      <c r="F94" s="187"/>
      <c r="G94" s="187"/>
      <c r="H94" s="187"/>
      <c r="I94" s="187"/>
      <c r="J94" s="188"/>
    </row>
    <row r="95" spans="1:10" thickBot="1">
      <c r="A95" s="189"/>
      <c r="B95" s="190"/>
      <c r="C95" s="190"/>
      <c r="D95" s="190"/>
      <c r="E95" s="190"/>
      <c r="F95" s="190"/>
      <c r="G95" s="190"/>
      <c r="H95" s="190"/>
      <c r="I95" s="190"/>
      <c r="J95" s="191"/>
    </row>
    <row r="96" spans="1:10" ht="13.5" thickBot="1">
      <c r="A96" s="46"/>
      <c r="B96" s="46"/>
      <c r="C96" s="47"/>
      <c r="D96" s="47"/>
      <c r="E96" s="47"/>
      <c r="F96" s="47"/>
      <c r="G96" s="47"/>
      <c r="H96" s="47"/>
      <c r="I96" s="47"/>
      <c r="J96" s="48"/>
    </row>
    <row r="97" spans="1:10">
      <c r="A97" s="192" t="s">
        <v>67</v>
      </c>
      <c r="B97" s="193"/>
      <c r="C97" s="193"/>
      <c r="D97" s="193"/>
      <c r="E97" s="193"/>
      <c r="F97" s="193"/>
      <c r="G97" s="193"/>
      <c r="H97" s="193"/>
      <c r="I97" s="193"/>
      <c r="J97" s="194"/>
    </row>
    <row r="98" spans="1:10" ht="12.5">
      <c r="A98" s="186"/>
      <c r="B98" s="187"/>
      <c r="C98" s="187"/>
      <c r="D98" s="187"/>
      <c r="E98" s="187"/>
      <c r="F98" s="187"/>
      <c r="G98" s="187"/>
      <c r="H98" s="187"/>
      <c r="I98" s="187"/>
      <c r="J98" s="188"/>
    </row>
    <row r="99" spans="1:10" ht="12.5">
      <c r="A99" s="186"/>
      <c r="B99" s="187"/>
      <c r="C99" s="187"/>
      <c r="D99" s="187"/>
      <c r="E99" s="187"/>
      <c r="F99" s="187"/>
      <c r="G99" s="187"/>
      <c r="H99" s="187"/>
      <c r="I99" s="187"/>
      <c r="J99" s="188"/>
    </row>
    <row r="100" spans="1:10" ht="12.5">
      <c r="A100" s="186"/>
      <c r="B100" s="187"/>
      <c r="C100" s="187"/>
      <c r="D100" s="187"/>
      <c r="E100" s="187"/>
      <c r="F100" s="187"/>
      <c r="G100" s="187"/>
      <c r="H100" s="187"/>
      <c r="I100" s="187"/>
      <c r="J100" s="188"/>
    </row>
    <row r="101" spans="1:10" ht="12.5">
      <c r="A101" s="186"/>
      <c r="B101" s="187"/>
      <c r="C101" s="187"/>
      <c r="D101" s="187"/>
      <c r="E101" s="187"/>
      <c r="F101" s="187"/>
      <c r="G101" s="187"/>
      <c r="H101" s="187"/>
      <c r="I101" s="187"/>
      <c r="J101" s="188"/>
    </row>
    <row r="102" spans="1:10" ht="12.5">
      <c r="A102" s="186"/>
      <c r="B102" s="187"/>
      <c r="C102" s="187"/>
      <c r="D102" s="187"/>
      <c r="E102" s="187"/>
      <c r="F102" s="187"/>
      <c r="G102" s="187"/>
      <c r="H102" s="187"/>
      <c r="I102" s="187"/>
      <c r="J102" s="188"/>
    </row>
    <row r="103" spans="1:10" ht="12.5">
      <c r="A103" s="186"/>
      <c r="B103" s="187"/>
      <c r="C103" s="187"/>
      <c r="D103" s="187"/>
      <c r="E103" s="187"/>
      <c r="F103" s="187"/>
      <c r="G103" s="187"/>
      <c r="H103" s="187"/>
      <c r="I103" s="187"/>
      <c r="J103" s="188"/>
    </row>
    <row r="104" spans="1:10" ht="12.5">
      <c r="A104" s="186"/>
      <c r="B104" s="187"/>
      <c r="C104" s="187"/>
      <c r="D104" s="187"/>
      <c r="E104" s="187"/>
      <c r="F104" s="187"/>
      <c r="G104" s="187"/>
      <c r="H104" s="187"/>
      <c r="I104" s="187"/>
      <c r="J104" s="188"/>
    </row>
    <row r="105" spans="1:10" ht="12.5">
      <c r="A105" s="186"/>
      <c r="B105" s="187"/>
      <c r="C105" s="187"/>
      <c r="D105" s="187"/>
      <c r="E105" s="187"/>
      <c r="F105" s="187"/>
      <c r="G105" s="187"/>
      <c r="H105" s="187"/>
      <c r="I105" s="187"/>
      <c r="J105" s="188"/>
    </row>
    <row r="106" spans="1:10" ht="12.5">
      <c r="A106" s="186"/>
      <c r="B106" s="187"/>
      <c r="C106" s="187"/>
      <c r="D106" s="187"/>
      <c r="E106" s="187"/>
      <c r="F106" s="187"/>
      <c r="G106" s="187"/>
      <c r="H106" s="187"/>
      <c r="I106" s="187"/>
      <c r="J106" s="188"/>
    </row>
    <row r="107" spans="1:10" ht="12.5">
      <c r="A107" s="186"/>
      <c r="B107" s="187"/>
      <c r="C107" s="187"/>
      <c r="D107" s="187"/>
      <c r="E107" s="187"/>
      <c r="F107" s="187"/>
      <c r="G107" s="187"/>
      <c r="H107" s="187"/>
      <c r="I107" s="187"/>
      <c r="J107" s="188"/>
    </row>
    <row r="108" spans="1:10" ht="12.5">
      <c r="A108" s="186"/>
      <c r="B108" s="187"/>
      <c r="C108" s="187"/>
      <c r="D108" s="187"/>
      <c r="E108" s="187"/>
      <c r="F108" s="187"/>
      <c r="G108" s="187"/>
      <c r="H108" s="187"/>
      <c r="I108" s="187"/>
      <c r="J108" s="188"/>
    </row>
    <row r="109" spans="1:10" ht="12.5">
      <c r="A109" s="186"/>
      <c r="B109" s="187"/>
      <c r="C109" s="187"/>
      <c r="D109" s="187"/>
      <c r="E109" s="187"/>
      <c r="F109" s="187"/>
      <c r="G109" s="187"/>
      <c r="H109" s="187"/>
      <c r="I109" s="187"/>
      <c r="J109" s="188"/>
    </row>
    <row r="110" spans="1:10" ht="12.5">
      <c r="A110" s="186"/>
      <c r="B110" s="187"/>
      <c r="C110" s="187"/>
      <c r="D110" s="187"/>
      <c r="E110" s="187"/>
      <c r="F110" s="187"/>
      <c r="G110" s="187"/>
      <c r="H110" s="187"/>
      <c r="I110" s="187"/>
      <c r="J110" s="188"/>
    </row>
    <row r="111" spans="1:10" ht="12.5">
      <c r="A111" s="186"/>
      <c r="B111" s="187"/>
      <c r="C111" s="187"/>
      <c r="D111" s="187"/>
      <c r="E111" s="187"/>
      <c r="F111" s="187"/>
      <c r="G111" s="187"/>
      <c r="H111" s="187"/>
      <c r="I111" s="187"/>
      <c r="J111" s="188"/>
    </row>
    <row r="112" spans="1:10" ht="12.5">
      <c r="A112" s="186"/>
      <c r="B112" s="187"/>
      <c r="C112" s="187"/>
      <c r="D112" s="187"/>
      <c r="E112" s="187"/>
      <c r="F112" s="187"/>
      <c r="G112" s="187"/>
      <c r="H112" s="187"/>
      <c r="I112" s="187"/>
      <c r="J112" s="188"/>
    </row>
    <row r="113" spans="1:10" ht="12.5">
      <c r="A113" s="186"/>
      <c r="B113" s="187"/>
      <c r="C113" s="187"/>
      <c r="D113" s="187"/>
      <c r="E113" s="187"/>
      <c r="F113" s="187"/>
      <c r="G113" s="187"/>
      <c r="H113" s="187"/>
      <c r="I113" s="187"/>
      <c r="J113" s="188"/>
    </row>
    <row r="114" spans="1:10" ht="12.5">
      <c r="A114" s="186"/>
      <c r="B114" s="187"/>
      <c r="C114" s="187"/>
      <c r="D114" s="187"/>
      <c r="E114" s="187"/>
      <c r="F114" s="187"/>
      <c r="G114" s="187"/>
      <c r="H114" s="187"/>
      <c r="I114" s="187"/>
      <c r="J114" s="188"/>
    </row>
    <row r="115" spans="1:10" ht="12.5">
      <c r="A115" s="186"/>
      <c r="B115" s="187"/>
      <c r="C115" s="187"/>
      <c r="D115" s="187"/>
      <c r="E115" s="187"/>
      <c r="F115" s="187"/>
      <c r="G115" s="187"/>
      <c r="H115" s="187"/>
      <c r="I115" s="187"/>
      <c r="J115" s="188"/>
    </row>
    <row r="116" spans="1:10" ht="12.5">
      <c r="A116" s="186"/>
      <c r="B116" s="187"/>
      <c r="C116" s="187"/>
      <c r="D116" s="187"/>
      <c r="E116" s="187"/>
      <c r="F116" s="187"/>
      <c r="G116" s="187"/>
      <c r="H116" s="187"/>
      <c r="I116" s="187"/>
      <c r="J116" s="188"/>
    </row>
    <row r="117" spans="1:10" ht="12.5">
      <c r="A117" s="186"/>
      <c r="B117" s="187"/>
      <c r="C117" s="187"/>
      <c r="D117" s="187"/>
      <c r="E117" s="187"/>
      <c r="F117" s="187"/>
      <c r="G117" s="187"/>
      <c r="H117" s="187"/>
      <c r="I117" s="187"/>
      <c r="J117" s="188"/>
    </row>
    <row r="118" spans="1:10" ht="12.5">
      <c r="A118" s="186"/>
      <c r="B118" s="187"/>
      <c r="C118" s="187"/>
      <c r="D118" s="187"/>
      <c r="E118" s="187"/>
      <c r="F118" s="187"/>
      <c r="G118" s="187"/>
      <c r="H118" s="187"/>
      <c r="I118" s="187"/>
      <c r="J118" s="188"/>
    </row>
    <row r="119" spans="1:10" ht="12.5">
      <c r="A119" s="186"/>
      <c r="B119" s="187"/>
      <c r="C119" s="187"/>
      <c r="D119" s="187"/>
      <c r="E119" s="187"/>
      <c r="F119" s="187"/>
      <c r="G119" s="187"/>
      <c r="H119" s="187"/>
      <c r="I119" s="187"/>
      <c r="J119" s="188"/>
    </row>
    <row r="120" spans="1:10" ht="12.5">
      <c r="A120" s="186"/>
      <c r="B120" s="187"/>
      <c r="C120" s="187"/>
      <c r="D120" s="187"/>
      <c r="E120" s="187"/>
      <c r="F120" s="187"/>
      <c r="G120" s="187"/>
      <c r="H120" s="187"/>
      <c r="I120" s="187"/>
      <c r="J120" s="188"/>
    </row>
    <row r="121" spans="1:10" ht="12.5">
      <c r="A121" s="186"/>
      <c r="B121" s="187"/>
      <c r="C121" s="187"/>
      <c r="D121" s="187"/>
      <c r="E121" s="187"/>
      <c r="F121" s="187"/>
      <c r="G121" s="187"/>
      <c r="H121" s="187"/>
      <c r="I121" s="187"/>
      <c r="J121" s="188"/>
    </row>
    <row r="122" spans="1:10" ht="12.5">
      <c r="A122" s="186"/>
      <c r="B122" s="187"/>
      <c r="C122" s="187"/>
      <c r="D122" s="187"/>
      <c r="E122" s="187"/>
      <c r="F122" s="187"/>
      <c r="G122" s="187"/>
      <c r="H122" s="187"/>
      <c r="I122" s="187"/>
      <c r="J122" s="188"/>
    </row>
    <row r="123" spans="1:10" ht="12.5">
      <c r="A123" s="186"/>
      <c r="B123" s="187"/>
      <c r="C123" s="187"/>
      <c r="D123" s="187"/>
      <c r="E123" s="187"/>
      <c r="F123" s="187"/>
      <c r="G123" s="187"/>
      <c r="H123" s="187"/>
      <c r="I123" s="187"/>
      <c r="J123" s="188"/>
    </row>
    <row r="124" spans="1:10" ht="12.5">
      <c r="A124" s="186"/>
      <c r="B124" s="187"/>
      <c r="C124" s="187"/>
      <c r="D124" s="187"/>
      <c r="E124" s="187"/>
      <c r="F124" s="187"/>
      <c r="G124" s="187"/>
      <c r="H124" s="187"/>
      <c r="I124" s="187"/>
      <c r="J124" s="188"/>
    </row>
    <row r="125" spans="1:10" ht="12.5">
      <c r="A125" s="186"/>
      <c r="B125" s="187"/>
      <c r="C125" s="187"/>
      <c r="D125" s="187"/>
      <c r="E125" s="187"/>
      <c r="F125" s="187"/>
      <c r="G125" s="187"/>
      <c r="H125" s="187"/>
      <c r="I125" s="187"/>
      <c r="J125" s="188"/>
    </row>
    <row r="126" spans="1:10" ht="12.5">
      <c r="A126" s="186"/>
      <c r="B126" s="187"/>
      <c r="C126" s="187"/>
      <c r="D126" s="187"/>
      <c r="E126" s="187"/>
      <c r="F126" s="187"/>
      <c r="G126" s="187"/>
      <c r="H126" s="187"/>
      <c r="I126" s="187"/>
      <c r="J126" s="188"/>
    </row>
    <row r="127" spans="1:10" ht="12.5">
      <c r="A127" s="186"/>
      <c r="B127" s="187"/>
      <c r="C127" s="187"/>
      <c r="D127" s="187"/>
      <c r="E127" s="187"/>
      <c r="F127" s="187"/>
      <c r="G127" s="187"/>
      <c r="H127" s="187"/>
      <c r="I127" s="187"/>
      <c r="J127" s="188"/>
    </row>
    <row r="128" spans="1:10" ht="12.5">
      <c r="A128" s="186"/>
      <c r="B128" s="187"/>
      <c r="C128" s="187"/>
      <c r="D128" s="187"/>
      <c r="E128" s="187"/>
      <c r="F128" s="187"/>
      <c r="G128" s="187"/>
      <c r="H128" s="187"/>
      <c r="I128" s="187"/>
      <c r="J128" s="188"/>
    </row>
    <row r="129" spans="1:10" ht="12.5">
      <c r="A129" s="186"/>
      <c r="B129" s="187"/>
      <c r="C129" s="187"/>
      <c r="D129" s="187"/>
      <c r="E129" s="187"/>
      <c r="F129" s="187"/>
      <c r="G129" s="187"/>
      <c r="H129" s="187"/>
      <c r="I129" s="187"/>
      <c r="J129" s="188"/>
    </row>
    <row r="130" spans="1:10" thickBot="1">
      <c r="A130" s="189"/>
      <c r="B130" s="190"/>
      <c r="C130" s="190"/>
      <c r="D130" s="190"/>
      <c r="E130" s="190"/>
      <c r="F130" s="190"/>
      <c r="G130" s="190"/>
      <c r="H130" s="190"/>
      <c r="I130" s="190"/>
      <c r="J130" s="191"/>
    </row>
    <row r="131" spans="1:10">
      <c r="A131" s="49"/>
      <c r="B131" s="49"/>
      <c r="C131" s="49"/>
      <c r="D131" s="49"/>
      <c r="E131" s="49"/>
      <c r="F131" s="49"/>
      <c r="G131" s="49"/>
      <c r="H131" s="49"/>
      <c r="I131" s="49"/>
      <c r="J131" s="50"/>
    </row>
  </sheetData>
  <sheetProtection algorithmName="SHA-512" hashValue="XXx+fJa/vL04qbyYQ8hmx4IpWSugdur88rg/1MLRcU3cS/9bt0+HLo1Cp89zCwmAlYSX7+9yn8f/LbF2TpZKrg==" saltValue="G5Y+q+piPJGXjhP9gBtgcA==" spinCount="100000" sheet="1" formatCells="0" formatRows="0" insertRows="0" deleteRows="0" selectLockedCells="1"/>
  <protectedRanges>
    <protectedRange sqref="C1:C2 C6:D8 F6:G8 I6:I8 C10:D14 F10:G14 I10:I14 C17:D20 F17:G20 I17:I20 C22:D22 F22:G22 I22 C26:D33 F26:G33 I26:I33 C35:D39 F35:G39 I35:I39 C43 I43 C46:D54 F46:G54 I46:I54 C61" name="ungeschützter Bereich"/>
    <protectedRange sqref="A98 A65" name="ungeschützter Bereich_3"/>
    <protectedRange sqref="C62" name="ungeschützter Bereich_1_2"/>
  </protectedRanges>
  <mergeCells count="52">
    <mergeCell ref="A65:J95"/>
    <mergeCell ref="A97:J97"/>
    <mergeCell ref="A98:J130"/>
    <mergeCell ref="A61:B61"/>
    <mergeCell ref="C61:J61"/>
    <mergeCell ref="A62:B62"/>
    <mergeCell ref="C62:J62"/>
    <mergeCell ref="A64:J64"/>
    <mergeCell ref="A60:J60"/>
    <mergeCell ref="A57:C57"/>
    <mergeCell ref="F57:H57"/>
    <mergeCell ref="I57:J59"/>
    <mergeCell ref="F58:H58"/>
    <mergeCell ref="F59:H59"/>
    <mergeCell ref="I56:J56"/>
    <mergeCell ref="D43:H43"/>
    <mergeCell ref="A45:J45"/>
    <mergeCell ref="A25:J25"/>
    <mergeCell ref="A36:B36"/>
    <mergeCell ref="A37:B37"/>
    <mergeCell ref="A38:B38"/>
    <mergeCell ref="A39:B39"/>
    <mergeCell ref="A29:B29"/>
    <mergeCell ref="A30:B30"/>
    <mergeCell ref="A31:B31"/>
    <mergeCell ref="A32:B32"/>
    <mergeCell ref="A33:B33"/>
    <mergeCell ref="A35:B35"/>
    <mergeCell ref="A26:B26"/>
    <mergeCell ref="A27:B27"/>
    <mergeCell ref="A28:B28"/>
    <mergeCell ref="A18:B18"/>
    <mergeCell ref="A19:B19"/>
    <mergeCell ref="A20:B20"/>
    <mergeCell ref="A22:B22"/>
    <mergeCell ref="C3:E3"/>
    <mergeCell ref="A17:B17"/>
    <mergeCell ref="A5:J5"/>
    <mergeCell ref="A6:B6"/>
    <mergeCell ref="A7:B7"/>
    <mergeCell ref="A8:B8"/>
    <mergeCell ref="A10:B10"/>
    <mergeCell ref="A11:B11"/>
    <mergeCell ref="A12:B12"/>
    <mergeCell ref="A13:B13"/>
    <mergeCell ref="F3:I3"/>
    <mergeCell ref="A14:B14"/>
    <mergeCell ref="A1:B1"/>
    <mergeCell ref="C1:J1"/>
    <mergeCell ref="A2:B2"/>
    <mergeCell ref="C2:E2"/>
    <mergeCell ref="F2:J2"/>
  </mergeCells>
  <pageMargins left="0.86614173228346458" right="0.59055118110236227" top="0.70866141732283472" bottom="0.39370078740157483" header="0.35433070866141736" footer="0.23622047244094491"/>
  <pageSetup paperSize="9" scale="77" fitToHeight="0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Managementreport</vt:lpstr>
      <vt:lpstr>Managementreport!Print_Area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Barkhorn Karin</dc:creator>
  <cp:lastModifiedBy>Nele Skrzypczak</cp:lastModifiedBy>
  <cp:lastPrinted>2020-03-09T17:45:45Z</cp:lastPrinted>
  <dcterms:created xsi:type="dcterms:W3CDTF">2000-05-18T17:22:24Z</dcterms:created>
  <dcterms:modified xsi:type="dcterms:W3CDTF">2025-05-26T08:00:15Z</dcterms:modified>
</cp:coreProperties>
</file>