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stasia.bonet01\Desktop\Formulare im Zuwendungsverfahren\"/>
    </mc:Choice>
  </mc:AlternateContent>
  <bookViews>
    <workbookView xWindow="3048" yWindow="540" windowWidth="15336" windowHeight="10032"/>
  </bookViews>
  <sheets>
    <sheet name="Aufstellung Rechnungsbelege" sheetId="6" r:id="rId1"/>
  </sheets>
  <definedNames>
    <definedName name="_xlnm.Print_Area" localSheetId="0">'Aufstellung Rechnungsbelege'!$A$1:$J$51</definedName>
  </definedNames>
  <calcPr calcId="162913"/>
</workbook>
</file>

<file path=xl/calcChain.xml><?xml version="1.0" encoding="utf-8"?>
<calcChain xmlns="http://schemas.openxmlformats.org/spreadsheetml/2006/main">
  <c r="I34" i="6" l="1"/>
  <c r="I35" i="6" s="1"/>
  <c r="H34" i="6"/>
  <c r="H35" i="6"/>
  <c r="G34" i="6"/>
  <c r="G35" i="6" s="1"/>
  <c r="H41" i="6"/>
  <c r="H42" i="6"/>
  <c r="I41" i="6"/>
  <c r="I42" i="6" s="1"/>
  <c r="G41" i="6"/>
  <c r="G42" i="6"/>
  <c r="H27" i="6"/>
  <c r="H28" i="6" s="1"/>
  <c r="H47" i="6" s="1"/>
  <c r="H51" i="6" s="1"/>
  <c r="I27" i="6"/>
  <c r="I28" i="6"/>
  <c r="G27" i="6"/>
  <c r="G28" i="6" s="1"/>
  <c r="H22" i="6"/>
  <c r="H23" i="6"/>
  <c r="I22" i="6"/>
  <c r="I23" i="6" s="1"/>
  <c r="G22" i="6"/>
  <c r="G23" i="6"/>
  <c r="M13" i="6"/>
  <c r="L13" i="6"/>
  <c r="K13" i="6"/>
  <c r="G12" i="6"/>
  <c r="G13" i="6" s="1"/>
  <c r="H12" i="6"/>
  <c r="H13" i="6"/>
  <c r="H19" i="6"/>
  <c r="H20" i="6"/>
  <c r="G19" i="6"/>
  <c r="I19" i="6"/>
  <c r="I20" i="6"/>
  <c r="I44" i="6" s="1"/>
  <c r="L23" i="6"/>
  <c r="L25" i="6"/>
  <c r="L20" i="6"/>
  <c r="M23" i="6"/>
  <c r="M20" i="6"/>
  <c r="M25" i="6"/>
  <c r="K23" i="6"/>
  <c r="K25" i="6" s="1"/>
  <c r="K20" i="6"/>
  <c r="G20" i="6"/>
  <c r="G47" i="6" l="1"/>
  <c r="G51" i="6" s="1"/>
  <c r="I45" i="6"/>
  <c r="I47" i="6"/>
  <c r="I12" i="6"/>
  <c r="I13" i="6" s="1"/>
</calcChain>
</file>

<file path=xl/sharedStrings.xml><?xml version="1.0" encoding="utf-8"?>
<sst xmlns="http://schemas.openxmlformats.org/spreadsheetml/2006/main" count="78" uniqueCount="46">
  <si>
    <t>Mehr- und Minderkosten</t>
  </si>
  <si>
    <t>Bemerkungen</t>
  </si>
  <si>
    <t>Unternehmer</t>
  </si>
  <si>
    <t>Summe Kostengruppen Gesamt</t>
  </si>
  <si>
    <t>Datum Beleg</t>
  </si>
  <si>
    <t>GTM netto</t>
  </si>
  <si>
    <t>Leistung / Gewerk</t>
  </si>
  <si>
    <t>Belegart</t>
  </si>
  <si>
    <t>1.AR</t>
  </si>
  <si>
    <t>BW 0,35 %</t>
  </si>
  <si>
    <t>Energie/ Wasser 0,5 %</t>
  </si>
  <si>
    <t>Gesamt 0,85 % Einbehalt</t>
  </si>
  <si>
    <t>SR</t>
  </si>
  <si>
    <t>Sich</t>
  </si>
  <si>
    <t>2.AR</t>
  </si>
  <si>
    <t>3.AR</t>
  </si>
  <si>
    <t xml:space="preserve"> Kostengruppe nach DIN 276</t>
  </si>
  <si>
    <t>Rohbauarbeiten</t>
  </si>
  <si>
    <t>Lfd. 
Nummer</t>
  </si>
  <si>
    <t>zuwendungsfähige Mehrkosten</t>
  </si>
  <si>
    <t>nicht zuwendungsfähige Minderkosten</t>
  </si>
  <si>
    <t>Kostendifferenz gesamt</t>
  </si>
  <si>
    <t>Gesamtkosten gemäß Zuwendungsbescheid</t>
  </si>
  <si>
    <t xml:space="preserve">Max Mustermann </t>
  </si>
  <si>
    <t xml:space="preserve">Bürgschaft </t>
  </si>
  <si>
    <t>X - X</t>
  </si>
  <si>
    <t>X -X</t>
  </si>
  <si>
    <t>1 - X</t>
  </si>
  <si>
    <t>Abbrucharbeiten</t>
  </si>
  <si>
    <t xml:space="preserve"> 1 - X</t>
  </si>
  <si>
    <t>Mehr-/Minderkosten</t>
  </si>
  <si>
    <t>Muster Aufstellung Rechnungsbelege</t>
  </si>
  <si>
    <t>Max Mustermann</t>
  </si>
  <si>
    <t>Blitzschutzanlagen</t>
  </si>
  <si>
    <t>Einzelrechn.</t>
  </si>
  <si>
    <t>Abrechnungssumme</t>
  </si>
  <si>
    <t xml:space="preserve">Summe KG 200 </t>
  </si>
  <si>
    <t xml:space="preserve">Summe KG 300 </t>
  </si>
  <si>
    <t xml:space="preserve">Summe KG 400 </t>
  </si>
  <si>
    <t xml:space="preserve">Summe KG 500 </t>
  </si>
  <si>
    <t xml:space="preserve">Summe KG 600 </t>
  </si>
  <si>
    <t>Projekt:</t>
  </si>
  <si>
    <t>Musterbau</t>
  </si>
  <si>
    <t>Betrag  €</t>
  </si>
  <si>
    <t>Summe KG 700</t>
  </si>
  <si>
    <t>Angabe                            netto /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</si>
</sst>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double"/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8" fillId="0" borderId="0" xfId="0" applyFont="1"/>
    <xf numFmtId="0" fontId="1" fillId="0" borderId="0" xfId="0" applyFont="1" applyBorder="1"/>
    <xf numFmtId="4" fontId="0" fillId="0" borderId="0" xfId="0" applyNumberFormat="1" applyProtection="1"/>
    <xf numFmtId="3" fontId="2" fillId="0" borderId="1" xfId="0" applyNumberFormat="1" applyFont="1" applyBorder="1" applyAlignment="1">
      <alignment horizontal="center"/>
    </xf>
    <xf numFmtId="14" fontId="0" fillId="0" borderId="2" xfId="0" applyNumberFormat="1" applyBorder="1"/>
    <xf numFmtId="14" fontId="2" fillId="0" borderId="2" xfId="0" applyNumberFormat="1" applyFont="1" applyBorder="1"/>
    <xf numFmtId="14" fontId="2" fillId="0" borderId="2" xfId="0" applyNumberFormat="1" applyFon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Protection="1"/>
    <xf numFmtId="0" fontId="2" fillId="0" borderId="4" xfId="0" applyFont="1" applyBorder="1"/>
    <xf numFmtId="14" fontId="2" fillId="0" borderId="4" xfId="0" applyNumberFormat="1" applyFont="1" applyBorder="1"/>
    <xf numFmtId="0" fontId="2" fillId="0" borderId="5" xfId="0" applyFont="1" applyBorder="1"/>
    <xf numFmtId="4" fontId="0" fillId="0" borderId="6" xfId="0" applyNumberFormat="1" applyBorder="1" applyProtection="1"/>
    <xf numFmtId="4" fontId="0" fillId="0" borderId="0" xfId="0" applyNumberFormat="1" applyBorder="1"/>
    <xf numFmtId="4" fontId="0" fillId="0" borderId="7" xfId="0" applyNumberFormat="1" applyBorder="1" applyProtection="1"/>
    <xf numFmtId="4" fontId="0" fillId="0" borderId="8" xfId="0" applyNumberFormat="1" applyBorder="1" applyProtection="1"/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center"/>
    </xf>
    <xf numFmtId="14" fontId="2" fillId="0" borderId="4" xfId="0" applyNumberFormat="1" applyFont="1" applyBorder="1" applyAlignment="1" applyProtection="1">
      <alignment horizontal="right"/>
    </xf>
    <xf numFmtId="4" fontId="2" fillId="0" borderId="8" xfId="0" applyNumberFormat="1" applyFont="1" applyBorder="1"/>
    <xf numFmtId="14" fontId="2" fillId="0" borderId="11" xfId="0" applyNumberFormat="1" applyFont="1" applyBorder="1"/>
    <xf numFmtId="0" fontId="1" fillId="2" borderId="12" xfId="0" applyFont="1" applyFill="1" applyBorder="1" applyAlignment="1" applyProtection="1">
      <alignment wrapText="1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7" fontId="5" fillId="3" borderId="12" xfId="0" quotePrefix="1" applyNumberFormat="1" applyFont="1" applyFill="1" applyBorder="1"/>
    <xf numFmtId="0" fontId="1" fillId="0" borderId="15" xfId="0" applyFont="1" applyBorder="1"/>
    <xf numFmtId="4" fontId="2" fillId="0" borderId="7" xfId="0" applyNumberFormat="1" applyFont="1" applyBorder="1"/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/>
    <xf numFmtId="0" fontId="9" fillId="0" borderId="20" xfId="0" applyFont="1" applyBorder="1"/>
    <xf numFmtId="0" fontId="0" fillId="0" borderId="0" xfId="0" applyNumberFormat="1"/>
    <xf numFmtId="17" fontId="1" fillId="4" borderId="12" xfId="0" quotePrefix="1" applyNumberFormat="1" applyFont="1" applyFill="1" applyBorder="1"/>
    <xf numFmtId="3" fontId="1" fillId="4" borderId="12" xfId="0" applyNumberFormat="1" applyFont="1" applyFill="1" applyBorder="1"/>
    <xf numFmtId="0" fontId="1" fillId="4" borderId="12" xfId="0" applyFont="1" applyFill="1" applyBorder="1"/>
    <xf numFmtId="4" fontId="1" fillId="4" borderId="12" xfId="0" applyNumberFormat="1" applyFont="1" applyFill="1" applyBorder="1"/>
    <xf numFmtId="4" fontId="1" fillId="4" borderId="21" xfId="0" applyNumberFormat="1" applyFont="1" applyFill="1" applyBorder="1"/>
    <xf numFmtId="0" fontId="1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4" fontId="5" fillId="3" borderId="0" xfId="0" applyNumberFormat="1" applyFont="1" applyFill="1"/>
    <xf numFmtId="0" fontId="12" fillId="0" borderId="0" xfId="0" applyFont="1"/>
    <xf numFmtId="0" fontId="1" fillId="0" borderId="0" xfId="0" applyFont="1" applyFill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0" fillId="0" borderId="0" xfId="0" applyNumberFormat="1" applyBorder="1"/>
    <xf numFmtId="0" fontId="6" fillId="0" borderId="0" xfId="0" applyFont="1" applyBorder="1"/>
    <xf numFmtId="0" fontId="0" fillId="0" borderId="0" xfId="0" applyNumberFormat="1" applyBorder="1"/>
    <xf numFmtId="0" fontId="0" fillId="0" borderId="0" xfId="0" applyBorder="1"/>
    <xf numFmtId="3" fontId="12" fillId="3" borderId="21" xfId="0" applyNumberFormat="1" applyFont="1" applyFill="1" applyBorder="1"/>
    <xf numFmtId="0" fontId="5" fillId="3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0" fillId="0" borderId="23" xfId="0" applyBorder="1"/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5" xfId="0" applyFont="1" applyBorder="1" applyAlignment="1" applyProtection="1">
      <alignment horizontal="left"/>
    </xf>
    <xf numFmtId="0" fontId="1" fillId="4" borderId="21" xfId="0" applyFont="1" applyFill="1" applyBorder="1"/>
    <xf numFmtId="0" fontId="11" fillId="4" borderId="21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1" fillId="4" borderId="31" xfId="0" applyFont="1" applyFill="1" applyBorder="1"/>
    <xf numFmtId="0" fontId="11" fillId="4" borderId="31" xfId="0" applyFont="1" applyFill="1" applyBorder="1"/>
    <xf numFmtId="0" fontId="1" fillId="4" borderId="32" xfId="0" applyFont="1" applyFill="1" applyBorder="1"/>
    <xf numFmtId="0" fontId="11" fillId="4" borderId="32" xfId="0" applyFont="1" applyFill="1" applyBorder="1"/>
    <xf numFmtId="14" fontId="0" fillId="0" borderId="5" xfId="0" applyNumberFormat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5" fillId="3" borderId="32" xfId="0" applyFont="1" applyFill="1" applyBorder="1"/>
    <xf numFmtId="0" fontId="1" fillId="0" borderId="23" xfId="0" applyFont="1" applyBorder="1"/>
    <xf numFmtId="0" fontId="1" fillId="0" borderId="32" xfId="0" applyFont="1" applyBorder="1"/>
    <xf numFmtId="0" fontId="2" fillId="0" borderId="33" xfId="0" applyFont="1" applyFill="1" applyBorder="1" applyAlignment="1" applyProtection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2" xfId="0" applyFont="1" applyFill="1" applyBorder="1"/>
    <xf numFmtId="0" fontId="11" fillId="4" borderId="22" xfId="0" applyFont="1" applyFill="1" applyBorder="1"/>
    <xf numFmtId="0" fontId="0" fillId="0" borderId="33" xfId="0" applyBorder="1" applyAlignment="1">
      <alignment horizontal="right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39" xfId="0" applyFont="1" applyBorder="1"/>
    <xf numFmtId="0" fontId="4" fillId="0" borderId="38" xfId="0" applyFont="1" applyFill="1" applyBorder="1"/>
    <xf numFmtId="0" fontId="4" fillId="0" borderId="40" xfId="0" applyFont="1" applyBorder="1" applyAlignment="1">
      <alignment wrapText="1"/>
    </xf>
    <xf numFmtId="0" fontId="4" fillId="0" borderId="15" xfId="0" applyFont="1" applyFill="1" applyBorder="1"/>
    <xf numFmtId="0" fontId="4" fillId="0" borderId="38" xfId="0" applyFont="1" applyFill="1" applyBorder="1" applyAlignment="1" applyProtection="1">
      <alignment horizontal="left" wrapText="1"/>
    </xf>
    <xf numFmtId="0" fontId="4" fillId="0" borderId="41" xfId="0" applyFont="1" applyFill="1" applyBorder="1" applyAlignment="1" applyProtection="1">
      <alignment horizontal="left" wrapText="1"/>
    </xf>
    <xf numFmtId="0" fontId="4" fillId="0" borderId="40" xfId="0" applyFont="1" applyFill="1" applyBorder="1" applyAlignment="1" applyProtection="1">
      <alignment wrapText="1"/>
    </xf>
    <xf numFmtId="0" fontId="13" fillId="3" borderId="31" xfId="0" applyFont="1" applyFill="1" applyBorder="1"/>
    <xf numFmtId="0" fontId="0" fillId="0" borderId="42" xfId="0" applyBorder="1"/>
    <xf numFmtId="0" fontId="0" fillId="0" borderId="43" xfId="0" applyBorder="1"/>
    <xf numFmtId="4" fontId="2" fillId="0" borderId="44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1" fillId="0" borderId="42" xfId="0" applyNumberFormat="1" applyFont="1" applyBorder="1"/>
    <xf numFmtId="4" fontId="1" fillId="0" borderId="43" xfId="0" applyNumberFormat="1" applyFont="1" applyBorder="1"/>
    <xf numFmtId="4" fontId="3" fillId="0" borderId="43" xfId="0" applyNumberFormat="1" applyFont="1" applyBorder="1"/>
    <xf numFmtId="4" fontId="2" fillId="0" borderId="26" xfId="0" applyNumberFormat="1" applyFont="1" applyBorder="1"/>
    <xf numFmtId="4" fontId="1" fillId="4" borderId="45" xfId="0" applyNumberFormat="1" applyFont="1" applyFill="1" applyBorder="1"/>
    <xf numFmtId="4" fontId="2" fillId="0" borderId="46" xfId="0" applyNumberFormat="1" applyFont="1" applyBorder="1"/>
    <xf numFmtId="4" fontId="2" fillId="0" borderId="47" xfId="0" applyNumberFormat="1" applyFont="1" applyFill="1" applyBorder="1"/>
    <xf numFmtId="4" fontId="1" fillId="4" borderId="48" xfId="0" applyNumberFormat="1" applyFont="1" applyFill="1" applyBorder="1"/>
    <xf numFmtId="4" fontId="9" fillId="0" borderId="13" xfId="0" applyNumberFormat="1" applyFont="1" applyBorder="1"/>
    <xf numFmtId="4" fontId="0" fillId="0" borderId="47" xfId="0" applyNumberFormat="1" applyBorder="1"/>
    <xf numFmtId="4" fontId="5" fillId="3" borderId="48" xfId="0" applyNumberFormat="1" applyFont="1" applyFill="1" applyBorder="1"/>
    <xf numFmtId="4" fontId="1" fillId="0" borderId="23" xfId="0" applyNumberFormat="1" applyFont="1" applyBorder="1"/>
    <xf numFmtId="0" fontId="1" fillId="0" borderId="20" xfId="0" applyFont="1" applyBorder="1" applyAlignment="1" applyProtection="1">
      <alignment wrapText="1"/>
    </xf>
    <xf numFmtId="0" fontId="1" fillId="2" borderId="12" xfId="0" applyFont="1" applyFill="1" applyBorder="1" applyProtection="1"/>
    <xf numFmtId="0" fontId="2" fillId="0" borderId="38" xfId="0" applyFont="1" applyBorder="1" applyAlignment="1">
      <alignment wrapText="1"/>
    </xf>
    <xf numFmtId="4" fontId="0" fillId="0" borderId="46" xfId="0" applyNumberFormat="1" applyBorder="1"/>
    <xf numFmtId="4" fontId="0" fillId="0" borderId="14" xfId="0" applyNumberFormat="1" applyBorder="1"/>
    <xf numFmtId="4" fontId="1" fillId="4" borderId="22" xfId="0" applyNumberFormat="1" applyFont="1" applyFill="1" applyBorder="1"/>
    <xf numFmtId="4" fontId="2" fillId="0" borderId="49" xfId="0" applyNumberFormat="1" applyFont="1" applyBorder="1"/>
    <xf numFmtId="4" fontId="2" fillId="0" borderId="50" xfId="0" applyNumberFormat="1" applyFont="1" applyBorder="1"/>
    <xf numFmtId="4" fontId="2" fillId="0" borderId="51" xfId="0" applyNumberFormat="1" applyFont="1" applyBorder="1"/>
    <xf numFmtId="4" fontId="2" fillId="0" borderId="52" xfId="0" applyNumberFormat="1" applyFont="1" applyFill="1" applyBorder="1"/>
    <xf numFmtId="4" fontId="1" fillId="4" borderId="53" xfId="0" applyNumberFormat="1" applyFont="1" applyFill="1" applyBorder="1"/>
    <xf numFmtId="4" fontId="2" fillId="0" borderId="54" xfId="0" applyNumberFormat="1" applyFont="1" applyBorder="1"/>
    <xf numFmtId="4" fontId="0" fillId="0" borderId="50" xfId="0" applyNumberFormat="1" applyBorder="1"/>
    <xf numFmtId="4" fontId="0" fillId="0" borderId="51" xfId="0" applyNumberFormat="1" applyBorder="1"/>
    <xf numFmtId="4" fontId="0" fillId="0" borderId="52" xfId="0" applyNumberFormat="1" applyBorder="1"/>
    <xf numFmtId="4" fontId="5" fillId="3" borderId="53" xfId="0" applyNumberFormat="1" applyFont="1" applyFill="1" applyBorder="1"/>
    <xf numFmtId="4" fontId="1" fillId="0" borderId="48" xfId="0" applyNumberFormat="1" applyFont="1" applyBorder="1"/>
    <xf numFmtId="4" fontId="1" fillId="0" borderId="53" xfId="0" applyNumberFormat="1" applyFont="1" applyBorder="1"/>
    <xf numFmtId="4" fontId="7" fillId="0" borderId="48" xfId="0" applyNumberFormat="1" applyFont="1" applyFill="1" applyBorder="1"/>
    <xf numFmtId="4" fontId="7" fillId="0" borderId="53" xfId="0" applyNumberFormat="1" applyFont="1" applyFill="1" applyBorder="1"/>
    <xf numFmtId="0" fontId="2" fillId="0" borderId="5" xfId="0" applyFont="1" applyBorder="1" applyAlignment="1" applyProtection="1">
      <alignment horizontal="center"/>
    </xf>
    <xf numFmtId="0" fontId="2" fillId="0" borderId="33" xfId="0" applyFont="1" applyBorder="1" applyAlignment="1">
      <alignment horizontal="right"/>
    </xf>
    <xf numFmtId="4" fontId="2" fillId="0" borderId="52" xfId="0" applyNumberFormat="1" applyFont="1" applyBorder="1"/>
    <xf numFmtId="0" fontId="2" fillId="0" borderId="45" xfId="0" applyFont="1" applyBorder="1" applyAlignment="1">
      <alignment horizontal="center"/>
    </xf>
    <xf numFmtId="4" fontId="2" fillId="0" borderId="53" xfId="0" applyNumberFormat="1" applyFont="1" applyBorder="1"/>
    <xf numFmtId="4" fontId="0" fillId="0" borderId="0" xfId="0" applyNumberFormat="1" applyBorder="1" applyProtection="1"/>
    <xf numFmtId="4" fontId="0" fillId="0" borderId="33" xfId="0" applyNumberFormat="1" applyBorder="1" applyProtection="1"/>
    <xf numFmtId="4" fontId="2" fillId="0" borderId="0" xfId="0" applyNumberFormat="1" applyFont="1" applyBorder="1" applyProtection="1"/>
    <xf numFmtId="4" fontId="2" fillId="0" borderId="33" xfId="0" applyNumberFormat="1" applyFont="1" applyBorder="1" applyProtection="1"/>
    <xf numFmtId="0" fontId="0" fillId="0" borderId="55" xfId="0" applyBorder="1" applyProtection="1"/>
    <xf numFmtId="0" fontId="1" fillId="0" borderId="55" xfId="0" applyFont="1" applyBorder="1"/>
    <xf numFmtId="0" fontId="0" fillId="0" borderId="55" xfId="0" applyBorder="1"/>
    <xf numFmtId="0" fontId="2" fillId="0" borderId="55" xfId="0" applyFont="1" applyBorder="1"/>
    <xf numFmtId="0" fontId="1" fillId="0" borderId="56" xfId="0" applyFont="1" applyBorder="1"/>
    <xf numFmtId="0" fontId="0" fillId="0" borderId="0" xfId="0" applyBorder="1" applyAlignment="1">
      <alignment wrapText="1"/>
    </xf>
    <xf numFmtId="0" fontId="14" fillId="0" borderId="0" xfId="0" applyFont="1"/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1264920</xdr:colOff>
      <xdr:row>0</xdr:row>
      <xdr:rowOff>38100</xdr:rowOff>
    </xdr:from>
    <xdr:to>
      <xdr:col>10</xdr:col>
      <xdr:colOff>0</xdr:colOff>
      <xdr:row>4</xdr:row>
      <xdr:rowOff>144780</xdr:rowOff>
    </xdr:to>
    <xdr:pic>
      <xdr:nvPicPr>
        <xdr:cNvPr id="1038" name="Picture 1" descr="Logo GT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9640" y="38100"/>
          <a:ext cx="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Layout" zoomScaleNormal="60" zoomScaleSheetLayoutView="50" workbookViewId="0">
      <selection activeCell="C1" sqref="C1"/>
    </sheetView>
  </sheetViews>
  <sheetFormatPr baseColWidth="10" defaultRowHeight="13.2" x14ac:dyDescent="0.25"/>
  <cols>
    <col min="1" max="1" width="9.6640625" customWidth="1"/>
    <col min="2" max="2" width="17.109375" customWidth="1"/>
    <col min="3" max="3" width="60.44140625" customWidth="1"/>
    <col min="4" max="4" width="45.88671875" customWidth="1"/>
    <col min="5" max="5" width="14.6640625" style="63" customWidth="1"/>
    <col min="7" max="7" width="20.88671875" style="104" customWidth="1"/>
    <col min="8" max="8" width="18.33203125" style="63" hidden="1" customWidth="1"/>
    <col min="9" max="9" width="19.109375" style="105" hidden="1" customWidth="1"/>
    <col min="10" max="10" width="76.109375" hidden="1" customWidth="1"/>
    <col min="11" max="11" width="13.109375" hidden="1" customWidth="1"/>
    <col min="12" max="12" width="16.33203125" hidden="1" customWidth="1"/>
    <col min="13" max="13" width="16.5546875" hidden="1" customWidth="1"/>
    <col min="14" max="14" width="21.5546875" customWidth="1"/>
  </cols>
  <sheetData>
    <row r="1" spans="1:14" x14ac:dyDescent="0.25">
      <c r="C1" s="58"/>
      <c r="D1" s="58"/>
      <c r="E1" s="58"/>
      <c r="F1" s="58"/>
      <c r="G1" s="58"/>
      <c r="H1" s="58"/>
      <c r="I1" s="58"/>
      <c r="J1" s="58"/>
    </row>
    <row r="2" spans="1:14" ht="21" x14ac:dyDescent="0.4">
      <c r="A2" s="5" t="s">
        <v>31</v>
      </c>
      <c r="C2" s="58"/>
      <c r="D2" s="58"/>
      <c r="E2" s="58"/>
      <c r="F2" s="58"/>
      <c r="G2" s="58"/>
      <c r="H2" s="58"/>
      <c r="I2" s="58"/>
      <c r="J2" s="58"/>
    </row>
    <row r="3" spans="1:14" ht="19.5" customHeight="1" x14ac:dyDescent="0.3">
      <c r="A3" s="156" t="s">
        <v>41</v>
      </c>
      <c r="B3" s="156" t="s">
        <v>42</v>
      </c>
      <c r="C3" s="58"/>
      <c r="D3" s="58"/>
      <c r="E3" s="58"/>
      <c r="F3" s="58"/>
      <c r="G3" s="58"/>
      <c r="H3" s="58"/>
      <c r="I3" s="58"/>
      <c r="J3" s="58"/>
    </row>
    <row r="4" spans="1:14" ht="0.75" customHeight="1" x14ac:dyDescent="0.25">
      <c r="C4" s="58"/>
      <c r="D4" s="58"/>
      <c r="E4" s="58"/>
      <c r="F4" s="58"/>
      <c r="G4" s="58"/>
      <c r="H4" s="58"/>
      <c r="I4" s="58"/>
      <c r="J4" s="58"/>
    </row>
    <row r="5" spans="1:14" ht="27.75" customHeight="1" x14ac:dyDescent="0.25">
      <c r="C5" s="58"/>
      <c r="D5" s="58"/>
      <c r="E5" s="58"/>
      <c r="F5" s="58"/>
      <c r="G5" s="155" t="s">
        <v>45</v>
      </c>
      <c r="H5" s="58"/>
      <c r="I5" s="58"/>
      <c r="J5" s="58"/>
    </row>
    <row r="6" spans="1:14" s="3" customFormat="1" ht="44.4" customHeight="1" x14ac:dyDescent="0.25">
      <c r="A6" s="28" t="s">
        <v>18</v>
      </c>
      <c r="B6" s="28" t="s">
        <v>16</v>
      </c>
      <c r="C6" s="122" t="s">
        <v>2</v>
      </c>
      <c r="D6" s="122" t="s">
        <v>6</v>
      </c>
      <c r="E6" s="28" t="s">
        <v>4</v>
      </c>
      <c r="F6" s="28" t="s">
        <v>7</v>
      </c>
      <c r="G6" s="28" t="s">
        <v>43</v>
      </c>
      <c r="H6" s="122" t="s">
        <v>5</v>
      </c>
      <c r="I6" s="28" t="s">
        <v>0</v>
      </c>
      <c r="J6" s="28" t="s">
        <v>1</v>
      </c>
      <c r="K6" s="28" t="s">
        <v>9</v>
      </c>
      <c r="L6" s="28" t="s">
        <v>10</v>
      </c>
      <c r="M6" s="28" t="s">
        <v>11</v>
      </c>
      <c r="N6" s="28" t="s">
        <v>1</v>
      </c>
    </row>
    <row r="7" spans="1:14" s="3" customFormat="1" x14ac:dyDescent="0.25">
      <c r="A7" s="157">
        <v>1</v>
      </c>
      <c r="B7" s="13">
        <v>212</v>
      </c>
      <c r="C7" s="14" t="s">
        <v>23</v>
      </c>
      <c r="D7" s="67" t="s">
        <v>28</v>
      </c>
      <c r="E7" s="25">
        <v>42370</v>
      </c>
      <c r="F7" s="88" t="s">
        <v>8</v>
      </c>
      <c r="G7" s="132">
        <v>20000</v>
      </c>
      <c r="H7" s="106"/>
      <c r="I7" s="107"/>
      <c r="J7" s="121"/>
      <c r="K7" s="7"/>
      <c r="L7" s="20"/>
      <c r="M7" s="146"/>
      <c r="N7" s="150"/>
    </row>
    <row r="8" spans="1:14" s="3" customFormat="1" x14ac:dyDescent="0.25">
      <c r="A8" s="157"/>
      <c r="B8" s="8">
        <v>212</v>
      </c>
      <c r="C8" s="14" t="s">
        <v>23</v>
      </c>
      <c r="D8" s="67" t="s">
        <v>28</v>
      </c>
      <c r="E8" s="25">
        <v>42401</v>
      </c>
      <c r="F8" s="88" t="s">
        <v>14</v>
      </c>
      <c r="G8" s="128">
        <v>20000</v>
      </c>
      <c r="H8" s="114"/>
      <c r="I8" s="114"/>
      <c r="J8" s="94"/>
      <c r="K8" s="7"/>
      <c r="L8" s="20"/>
      <c r="M8" s="146"/>
      <c r="N8" s="150"/>
    </row>
    <row r="9" spans="1:14" s="3" customFormat="1" x14ac:dyDescent="0.25">
      <c r="A9" s="157"/>
      <c r="B9" s="13">
        <v>212</v>
      </c>
      <c r="C9" s="14" t="s">
        <v>23</v>
      </c>
      <c r="D9" s="67" t="s">
        <v>28</v>
      </c>
      <c r="E9" s="25">
        <v>42430</v>
      </c>
      <c r="F9" s="88" t="s">
        <v>15</v>
      </c>
      <c r="G9" s="128">
        <v>20000</v>
      </c>
      <c r="H9" s="114"/>
      <c r="I9" s="114"/>
      <c r="J9" s="94"/>
      <c r="K9" s="7"/>
      <c r="L9" s="20"/>
      <c r="M9" s="146"/>
      <c r="N9" s="150"/>
    </row>
    <row r="10" spans="1:14" s="3" customFormat="1" x14ac:dyDescent="0.25">
      <c r="A10" s="157"/>
      <c r="B10" s="8">
        <v>212</v>
      </c>
      <c r="C10" s="14" t="s">
        <v>23</v>
      </c>
      <c r="D10" s="67" t="s">
        <v>28</v>
      </c>
      <c r="E10" s="25">
        <v>42461</v>
      </c>
      <c r="F10" s="88" t="s">
        <v>12</v>
      </c>
      <c r="G10" s="128">
        <v>35412</v>
      </c>
      <c r="H10" s="114"/>
      <c r="I10" s="114"/>
      <c r="J10" s="94"/>
      <c r="K10" s="7"/>
      <c r="L10" s="20"/>
      <c r="M10" s="146"/>
      <c r="N10" s="150"/>
    </row>
    <row r="11" spans="1:14" s="3" customFormat="1" x14ac:dyDescent="0.25">
      <c r="A11" s="157"/>
      <c r="B11" s="13">
        <v>212</v>
      </c>
      <c r="C11" s="14" t="s">
        <v>23</v>
      </c>
      <c r="D11" s="67" t="s">
        <v>28</v>
      </c>
      <c r="E11" s="25">
        <v>42461</v>
      </c>
      <c r="F11" s="141" t="s">
        <v>13</v>
      </c>
      <c r="G11" s="129">
        <v>4500</v>
      </c>
      <c r="H11" s="108"/>
      <c r="I11" s="108"/>
      <c r="J11" s="123" t="s">
        <v>24</v>
      </c>
      <c r="K11" s="7"/>
      <c r="L11" s="20"/>
      <c r="M11" s="146"/>
      <c r="N11" s="150"/>
    </row>
    <row r="12" spans="1:14" s="3" customFormat="1" x14ac:dyDescent="0.25">
      <c r="A12" s="158"/>
      <c r="B12" s="22"/>
      <c r="C12" s="23"/>
      <c r="D12" s="64"/>
      <c r="E12" s="24"/>
      <c r="F12" s="83" t="s">
        <v>35</v>
      </c>
      <c r="G12" s="130">
        <f>SUM(G7:G11)</f>
        <v>99912</v>
      </c>
      <c r="H12" s="115">
        <f>SUM(H7:H11)</f>
        <v>0</v>
      </c>
      <c r="I12" s="115">
        <f>G12-H12</f>
        <v>99912</v>
      </c>
      <c r="J12" s="95"/>
      <c r="K12" s="18"/>
      <c r="L12" s="21"/>
      <c r="M12" s="147"/>
      <c r="N12" s="150"/>
    </row>
    <row r="13" spans="1:14" s="1" customFormat="1" x14ac:dyDescent="0.25">
      <c r="A13" s="43" t="s">
        <v>27</v>
      </c>
      <c r="B13" s="44" t="s">
        <v>36</v>
      </c>
      <c r="C13" s="45"/>
      <c r="D13" s="68"/>
      <c r="E13" s="76"/>
      <c r="F13" s="91"/>
      <c r="G13" s="131">
        <f>SUM(G12)</f>
        <v>99912</v>
      </c>
      <c r="H13" s="116">
        <f>SUM(H12)</f>
        <v>0</v>
      </c>
      <c r="I13" s="113">
        <f>SUM(I12)</f>
        <v>99912</v>
      </c>
      <c r="J13" s="74"/>
      <c r="K13" s="47">
        <f>SUM(K7:K12)</f>
        <v>0</v>
      </c>
      <c r="L13" s="47">
        <f>SUM(L7:L12)</f>
        <v>0</v>
      </c>
      <c r="M13" s="47">
        <f>SUM(M7:M12)</f>
        <v>0</v>
      </c>
      <c r="N13" s="151"/>
    </row>
    <row r="14" spans="1:14" s="3" customFormat="1" x14ac:dyDescent="0.25">
      <c r="A14" s="157"/>
      <c r="B14" s="13">
        <v>330</v>
      </c>
      <c r="C14" s="14" t="s">
        <v>23</v>
      </c>
      <c r="D14" s="67" t="s">
        <v>17</v>
      </c>
      <c r="E14" s="25">
        <v>42370</v>
      </c>
      <c r="F14" s="88" t="s">
        <v>8</v>
      </c>
      <c r="G14" s="127">
        <v>20000</v>
      </c>
      <c r="H14" s="107"/>
      <c r="I14" s="107"/>
      <c r="J14" s="121"/>
      <c r="K14" s="7"/>
      <c r="L14" s="20"/>
      <c r="M14" s="146"/>
      <c r="N14" s="150"/>
    </row>
    <row r="15" spans="1:14" s="3" customFormat="1" x14ac:dyDescent="0.25">
      <c r="A15" s="157"/>
      <c r="B15" s="8">
        <v>330</v>
      </c>
      <c r="C15" s="14" t="s">
        <v>23</v>
      </c>
      <c r="D15" s="67" t="s">
        <v>17</v>
      </c>
      <c r="E15" s="25">
        <v>42401</v>
      </c>
      <c r="F15" s="88" t="s">
        <v>14</v>
      </c>
      <c r="G15" s="128">
        <v>20000</v>
      </c>
      <c r="H15" s="114"/>
      <c r="I15" s="114"/>
      <c r="J15" s="94"/>
      <c r="K15" s="7"/>
      <c r="L15" s="20"/>
      <c r="M15" s="146"/>
      <c r="N15" s="150"/>
    </row>
    <row r="16" spans="1:14" s="3" customFormat="1" x14ac:dyDescent="0.25">
      <c r="A16" s="157"/>
      <c r="B16" s="13">
        <v>330</v>
      </c>
      <c r="C16" s="14" t="s">
        <v>23</v>
      </c>
      <c r="D16" s="67" t="s">
        <v>17</v>
      </c>
      <c r="E16" s="25">
        <v>42430</v>
      </c>
      <c r="F16" s="88" t="s">
        <v>15</v>
      </c>
      <c r="G16" s="128">
        <v>20000</v>
      </c>
      <c r="H16" s="114"/>
      <c r="I16" s="114"/>
      <c r="J16" s="94"/>
      <c r="K16" s="7"/>
      <c r="L16" s="20"/>
      <c r="M16" s="146"/>
      <c r="N16" s="150"/>
    </row>
    <row r="17" spans="1:14" s="3" customFormat="1" x14ac:dyDescent="0.25">
      <c r="A17" s="157"/>
      <c r="B17" s="8">
        <v>330</v>
      </c>
      <c r="C17" s="14" t="s">
        <v>23</v>
      </c>
      <c r="D17" s="67" t="s">
        <v>17</v>
      </c>
      <c r="E17" s="25">
        <v>42461</v>
      </c>
      <c r="F17" s="88" t="s">
        <v>12</v>
      </c>
      <c r="G17" s="128">
        <v>35412</v>
      </c>
      <c r="H17" s="114"/>
      <c r="I17" s="114"/>
      <c r="J17" s="94"/>
      <c r="K17" s="7"/>
      <c r="L17" s="20"/>
      <c r="M17" s="146"/>
      <c r="N17" s="150"/>
    </row>
    <row r="18" spans="1:14" s="3" customFormat="1" x14ac:dyDescent="0.25">
      <c r="A18" s="157"/>
      <c r="B18" s="13">
        <v>330</v>
      </c>
      <c r="C18" s="14" t="s">
        <v>23</v>
      </c>
      <c r="D18" s="67" t="s">
        <v>17</v>
      </c>
      <c r="E18" s="25">
        <v>42461</v>
      </c>
      <c r="F18" s="141" t="s">
        <v>13</v>
      </c>
      <c r="G18" s="129">
        <v>4500</v>
      </c>
      <c r="H18" s="108"/>
      <c r="I18" s="108"/>
      <c r="J18" s="123" t="s">
        <v>24</v>
      </c>
      <c r="K18" s="7"/>
      <c r="L18" s="20"/>
      <c r="M18" s="146"/>
      <c r="N18" s="150"/>
    </row>
    <row r="19" spans="1:14" s="3" customFormat="1" x14ac:dyDescent="0.25">
      <c r="A19" s="158"/>
      <c r="B19" s="22"/>
      <c r="C19" s="23"/>
      <c r="D19" s="64"/>
      <c r="E19" s="24"/>
      <c r="F19" s="83" t="s">
        <v>35</v>
      </c>
      <c r="G19" s="130">
        <f>SUM(G14:G18)</f>
        <v>99912</v>
      </c>
      <c r="H19" s="115">
        <f>SUM(H14:H18)</f>
        <v>0</v>
      </c>
      <c r="I19" s="115">
        <f>G19-H19</f>
        <v>99912</v>
      </c>
      <c r="J19" s="95"/>
      <c r="K19" s="18"/>
      <c r="L19" s="21"/>
      <c r="M19" s="147"/>
      <c r="N19" s="150"/>
    </row>
    <row r="20" spans="1:14" s="1" customFormat="1" x14ac:dyDescent="0.25">
      <c r="A20" s="43" t="s">
        <v>25</v>
      </c>
      <c r="B20" s="44" t="s">
        <v>37</v>
      </c>
      <c r="C20" s="45"/>
      <c r="D20" s="68"/>
      <c r="E20" s="76"/>
      <c r="F20" s="91"/>
      <c r="G20" s="131">
        <f>SUM(G19)</f>
        <v>99912</v>
      </c>
      <c r="H20" s="116">
        <f>SUM(H19)</f>
        <v>0</v>
      </c>
      <c r="I20" s="113">
        <f>SUM(I19)</f>
        <v>99912</v>
      </c>
      <c r="J20" s="74"/>
      <c r="K20" s="47">
        <f>SUM(K14:K19)</f>
        <v>0</v>
      </c>
      <c r="L20" s="47">
        <f>SUM(L14:L19)</f>
        <v>0</v>
      </c>
      <c r="M20" s="47">
        <f>SUM(M14:M19)</f>
        <v>0</v>
      </c>
      <c r="N20" s="151"/>
    </row>
    <row r="21" spans="1:14" s="1" customFormat="1" x14ac:dyDescent="0.25">
      <c r="A21" s="162"/>
      <c r="B21" s="29">
        <v>446</v>
      </c>
      <c r="C21" s="15" t="s">
        <v>32</v>
      </c>
      <c r="D21" s="65" t="s">
        <v>33</v>
      </c>
      <c r="E21" s="16">
        <v>39539</v>
      </c>
      <c r="F21" s="144" t="s">
        <v>34</v>
      </c>
      <c r="G21" s="145">
        <v>5000</v>
      </c>
      <c r="H21" s="117"/>
      <c r="I21" s="117"/>
      <c r="J21" s="41"/>
      <c r="K21" s="33"/>
      <c r="L21" s="33"/>
      <c r="M21" s="148"/>
      <c r="N21" s="151"/>
    </row>
    <row r="22" spans="1:14" s="1" customFormat="1" x14ac:dyDescent="0.25">
      <c r="A22" s="163"/>
      <c r="B22" s="30"/>
      <c r="C22" s="17"/>
      <c r="D22" s="66"/>
      <c r="E22" s="17"/>
      <c r="F22" s="142" t="s">
        <v>35</v>
      </c>
      <c r="G22" s="143">
        <f>SUM(G21:G21)</f>
        <v>5000</v>
      </c>
      <c r="H22" s="108">
        <f>SUM(H21:H21)</f>
        <v>0</v>
      </c>
      <c r="I22" s="108">
        <f>SUM(I21:I21)</f>
        <v>0</v>
      </c>
      <c r="J22" s="96"/>
      <c r="K22" s="26"/>
      <c r="L22" s="26"/>
      <c r="M22" s="149"/>
      <c r="N22" s="151"/>
    </row>
    <row r="23" spans="1:14" s="1" customFormat="1" x14ac:dyDescent="0.25">
      <c r="A23" s="45" t="s">
        <v>25</v>
      </c>
      <c r="B23" s="44" t="s">
        <v>38</v>
      </c>
      <c r="C23" s="48"/>
      <c r="D23" s="69"/>
      <c r="E23" s="77"/>
      <c r="F23" s="92"/>
      <c r="G23" s="131">
        <f>SUM(G22)</f>
        <v>5000</v>
      </c>
      <c r="H23" s="116">
        <f>SUM(H22)</f>
        <v>0</v>
      </c>
      <c r="I23" s="113">
        <f>SUM(I22)</f>
        <v>0</v>
      </c>
      <c r="J23" s="75"/>
      <c r="K23" s="47">
        <f>SUM(K22:K22)</f>
        <v>0</v>
      </c>
      <c r="L23" s="46">
        <f>SUM(L22:L22)</f>
        <v>0</v>
      </c>
      <c r="M23" s="126">
        <f>SUM(M22:M22)</f>
        <v>0</v>
      </c>
      <c r="N23" s="151"/>
    </row>
    <row r="24" spans="1:14" s="1" customFormat="1" x14ac:dyDescent="0.25">
      <c r="A24" s="159"/>
      <c r="B24" s="39"/>
      <c r="C24" s="38"/>
      <c r="D24" s="70"/>
      <c r="E24" s="27"/>
      <c r="F24" s="90"/>
      <c r="G24" s="132"/>
      <c r="H24" s="106"/>
      <c r="I24" s="106"/>
      <c r="J24" s="32"/>
      <c r="M24" s="6"/>
      <c r="N24" s="151"/>
    </row>
    <row r="25" spans="1:14" ht="13.8" x14ac:dyDescent="0.25">
      <c r="A25" s="160"/>
      <c r="B25" s="34"/>
      <c r="C25" s="35"/>
      <c r="D25" s="71"/>
      <c r="E25" s="9"/>
      <c r="F25" s="84"/>
      <c r="G25" s="133"/>
      <c r="H25" s="124"/>
      <c r="I25" s="114"/>
      <c r="J25" s="97"/>
      <c r="K25" s="50">
        <f>K23+K20</f>
        <v>0</v>
      </c>
      <c r="L25" s="50">
        <f>L23+L20</f>
        <v>0</v>
      </c>
      <c r="M25" s="50">
        <f>M23+M20</f>
        <v>0</v>
      </c>
      <c r="N25" s="152"/>
    </row>
    <row r="26" spans="1:14" ht="13.8" x14ac:dyDescent="0.25">
      <c r="A26" s="160"/>
      <c r="B26" s="34"/>
      <c r="C26" s="35"/>
      <c r="D26" s="71"/>
      <c r="E26" s="12"/>
      <c r="F26" s="85"/>
      <c r="G26" s="134"/>
      <c r="H26" s="125"/>
      <c r="I26" s="108"/>
      <c r="J26" s="94"/>
      <c r="K26" s="50"/>
      <c r="L26" s="50"/>
      <c r="M26" s="50"/>
      <c r="N26" s="152"/>
    </row>
    <row r="27" spans="1:14" ht="13.2" customHeight="1" x14ac:dyDescent="0.25">
      <c r="A27" s="160"/>
      <c r="B27" s="36"/>
      <c r="C27" s="37"/>
      <c r="D27" s="72"/>
      <c r="E27" s="78"/>
      <c r="F27" s="93" t="s">
        <v>35</v>
      </c>
      <c r="G27" s="135">
        <f>SUM(G24:G26)</f>
        <v>0</v>
      </c>
      <c r="H27" s="118">
        <f>SUM(H24:H26)</f>
        <v>0</v>
      </c>
      <c r="I27" s="118">
        <f>SUM(I24:I26)</f>
        <v>0</v>
      </c>
      <c r="J27" s="98"/>
      <c r="N27" s="152"/>
    </row>
    <row r="28" spans="1:14" s="1" customFormat="1" x14ac:dyDescent="0.25">
      <c r="A28" s="49" t="s">
        <v>26</v>
      </c>
      <c r="B28" s="44" t="s">
        <v>39</v>
      </c>
      <c r="C28" s="45"/>
      <c r="D28" s="68"/>
      <c r="E28" s="76"/>
      <c r="F28" s="91"/>
      <c r="G28" s="131">
        <f>SUM(G27)</f>
        <v>0</v>
      </c>
      <c r="H28" s="116">
        <f>SUM(H27)</f>
        <v>0</v>
      </c>
      <c r="I28" s="113">
        <f>SUM(I27)</f>
        <v>0</v>
      </c>
      <c r="J28" s="74"/>
      <c r="N28" s="151"/>
    </row>
    <row r="29" spans="1:14" s="1" customFormat="1" x14ac:dyDescent="0.25">
      <c r="A29" s="159"/>
      <c r="B29" s="39"/>
      <c r="C29" s="38"/>
      <c r="D29" s="70"/>
      <c r="E29" s="27"/>
      <c r="F29" s="90"/>
      <c r="G29" s="132"/>
      <c r="H29" s="106"/>
      <c r="I29" s="106"/>
      <c r="J29" s="99"/>
      <c r="N29" s="151"/>
    </row>
    <row r="30" spans="1:14" s="1" customFormat="1" x14ac:dyDescent="0.25">
      <c r="A30" s="160"/>
      <c r="B30" s="34"/>
      <c r="C30" s="40"/>
      <c r="D30" s="73"/>
      <c r="E30" s="10"/>
      <c r="F30" s="86"/>
      <c r="G30" s="128"/>
      <c r="H30" s="114"/>
      <c r="I30" s="114"/>
      <c r="J30" s="97"/>
      <c r="N30" s="151"/>
    </row>
    <row r="31" spans="1:14" s="4" customFormat="1" x14ac:dyDescent="0.25">
      <c r="A31" s="160"/>
      <c r="B31" s="34"/>
      <c r="C31" s="35"/>
      <c r="D31" s="71"/>
      <c r="E31" s="10"/>
      <c r="F31" s="86"/>
      <c r="G31" s="128"/>
      <c r="H31" s="114"/>
      <c r="I31" s="114"/>
      <c r="J31" s="97"/>
      <c r="N31" s="153"/>
    </row>
    <row r="32" spans="1:14" s="4" customFormat="1" x14ac:dyDescent="0.25">
      <c r="A32" s="160"/>
      <c r="B32" s="34"/>
      <c r="C32" s="35"/>
      <c r="D32" s="71"/>
      <c r="E32" s="10"/>
      <c r="F32" s="86"/>
      <c r="G32" s="128"/>
      <c r="H32" s="114"/>
      <c r="I32" s="114"/>
      <c r="J32" s="100"/>
      <c r="N32" s="153"/>
    </row>
    <row r="33" spans="1:14" s="4" customFormat="1" x14ac:dyDescent="0.25">
      <c r="A33" s="160"/>
      <c r="B33" s="34"/>
      <c r="C33" s="35"/>
      <c r="D33" s="71"/>
      <c r="E33" s="11"/>
      <c r="F33" s="89"/>
      <c r="G33" s="129"/>
      <c r="H33" s="108"/>
      <c r="I33" s="108"/>
      <c r="J33" s="101"/>
      <c r="N33" s="153"/>
    </row>
    <row r="34" spans="1:14" s="4" customFormat="1" x14ac:dyDescent="0.25">
      <c r="A34" s="161"/>
      <c r="B34" s="36"/>
      <c r="C34" s="37"/>
      <c r="D34" s="72"/>
      <c r="E34" s="79"/>
      <c r="F34" s="87" t="s">
        <v>35</v>
      </c>
      <c r="G34" s="129">
        <f>SUM(G29:G33)</f>
        <v>0</v>
      </c>
      <c r="H34" s="108">
        <f>SUM(H29:H33)</f>
        <v>0</v>
      </c>
      <c r="I34" s="112">
        <f>SUM(I29:I33)</f>
        <v>0</v>
      </c>
      <c r="J34" s="102"/>
      <c r="N34" s="153"/>
    </row>
    <row r="35" spans="1:14" s="1" customFormat="1" x14ac:dyDescent="0.25">
      <c r="A35" s="45" t="s">
        <v>25</v>
      </c>
      <c r="B35" s="44" t="s">
        <v>40</v>
      </c>
      <c r="C35" s="45"/>
      <c r="D35" s="68"/>
      <c r="E35" s="76"/>
      <c r="F35" s="91"/>
      <c r="G35" s="131">
        <f>SUM(G34)</f>
        <v>0</v>
      </c>
      <c r="H35" s="116">
        <f>SUM(H34)</f>
        <v>0</v>
      </c>
      <c r="I35" s="113">
        <f>SUM(I34)</f>
        <v>0</v>
      </c>
      <c r="J35" s="74"/>
      <c r="N35" s="151"/>
    </row>
    <row r="36" spans="1:14" s="1" customFormat="1" x14ac:dyDescent="0.25">
      <c r="A36" s="159"/>
      <c r="B36" s="39"/>
      <c r="C36" s="38"/>
      <c r="D36" s="70"/>
      <c r="E36" s="27"/>
      <c r="F36" s="90"/>
      <c r="G36" s="132"/>
      <c r="H36" s="106"/>
      <c r="I36" s="106"/>
      <c r="J36" s="99"/>
      <c r="N36" s="151"/>
    </row>
    <row r="37" spans="1:14" s="1" customFormat="1" x14ac:dyDescent="0.25">
      <c r="A37" s="160"/>
      <c r="B37" s="34"/>
      <c r="C37" s="40"/>
      <c r="D37" s="73"/>
      <c r="E37" s="10"/>
      <c r="F37" s="86"/>
      <c r="G37" s="128"/>
      <c r="H37" s="114"/>
      <c r="I37" s="114"/>
      <c r="J37" s="97"/>
      <c r="N37" s="151"/>
    </row>
    <row r="38" spans="1:14" s="4" customFormat="1" x14ac:dyDescent="0.25">
      <c r="A38" s="160"/>
      <c r="B38" s="34"/>
      <c r="C38" s="35"/>
      <c r="D38" s="71"/>
      <c r="E38" s="10"/>
      <c r="F38" s="86"/>
      <c r="G38" s="128"/>
      <c r="H38" s="114"/>
      <c r="I38" s="114"/>
      <c r="J38" s="97"/>
      <c r="N38" s="153"/>
    </row>
    <row r="39" spans="1:14" s="4" customFormat="1" x14ac:dyDescent="0.25">
      <c r="A39" s="160"/>
      <c r="B39" s="34"/>
      <c r="C39" s="35"/>
      <c r="D39" s="71"/>
      <c r="E39" s="10"/>
      <c r="F39" s="86"/>
      <c r="G39" s="128"/>
      <c r="H39" s="114"/>
      <c r="I39" s="114"/>
      <c r="J39" s="100"/>
      <c r="N39" s="153"/>
    </row>
    <row r="40" spans="1:14" s="4" customFormat="1" x14ac:dyDescent="0.25">
      <c r="A40" s="160"/>
      <c r="B40" s="34"/>
      <c r="C40" s="35"/>
      <c r="D40" s="71"/>
      <c r="E40" s="11"/>
      <c r="F40" s="89"/>
      <c r="G40" s="129"/>
      <c r="H40" s="108"/>
      <c r="I40" s="108"/>
      <c r="J40" s="101"/>
      <c r="N40" s="153"/>
    </row>
    <row r="41" spans="1:14" s="4" customFormat="1" x14ac:dyDescent="0.25">
      <c r="A41" s="161"/>
      <c r="B41" s="36"/>
      <c r="C41" s="37"/>
      <c r="D41" s="72"/>
      <c r="E41" s="79"/>
      <c r="F41" s="87" t="s">
        <v>35</v>
      </c>
      <c r="G41" s="129">
        <f>SUM(G36:G40)</f>
        <v>0</v>
      </c>
      <c r="H41" s="108">
        <f>SUM(H36:H40)</f>
        <v>0</v>
      </c>
      <c r="I41" s="112">
        <f>SUM(I36:I40)</f>
        <v>0</v>
      </c>
      <c r="J41" s="102"/>
      <c r="N41" s="153"/>
    </row>
    <row r="42" spans="1:14" s="1" customFormat="1" ht="13.8" thickBot="1" x14ac:dyDescent="0.3">
      <c r="A42" s="45" t="s">
        <v>25</v>
      </c>
      <c r="B42" s="44" t="s">
        <v>44</v>
      </c>
      <c r="C42" s="45"/>
      <c r="D42" s="68"/>
      <c r="E42" s="76"/>
      <c r="F42" s="91"/>
      <c r="G42" s="131">
        <f>SUM(G41)</f>
        <v>0</v>
      </c>
      <c r="H42" s="126">
        <f>SUM(H41)</f>
        <v>0</v>
      </c>
      <c r="I42" s="113">
        <f>SUM(I41)</f>
        <v>0</v>
      </c>
      <c r="J42" s="74"/>
      <c r="N42" s="154"/>
    </row>
    <row r="43" spans="1:14" s="1" customFormat="1" x14ac:dyDescent="0.25">
      <c r="A43" s="52"/>
      <c r="B43" s="53"/>
      <c r="C43" s="52"/>
      <c r="D43" s="52"/>
      <c r="E43" s="52"/>
      <c r="F43" s="52"/>
      <c r="G43" s="54"/>
      <c r="H43" s="54"/>
      <c r="I43" s="54"/>
      <c r="J43" s="52"/>
    </row>
    <row r="44" spans="1:14" s="1" customFormat="1" x14ac:dyDescent="0.25">
      <c r="A44" s="52"/>
      <c r="B44" s="53"/>
      <c r="C44" s="52"/>
      <c r="D44" s="52"/>
      <c r="E44" s="52"/>
      <c r="F44" s="52"/>
      <c r="G44" s="54"/>
      <c r="H44" s="54"/>
      <c r="I44" s="54">
        <f>I20</f>
        <v>99912</v>
      </c>
      <c r="J44" s="52" t="s">
        <v>19</v>
      </c>
    </row>
    <row r="45" spans="1:14" s="1" customFormat="1" x14ac:dyDescent="0.25">
      <c r="A45" s="52"/>
      <c r="B45" s="53"/>
      <c r="C45" s="52"/>
      <c r="D45" s="52"/>
      <c r="E45" s="52"/>
      <c r="F45" s="52"/>
      <c r="G45" s="54"/>
      <c r="H45" s="54"/>
      <c r="I45" s="54">
        <f>I42+I28</f>
        <v>0</v>
      </c>
      <c r="J45" s="52" t="s">
        <v>20</v>
      </c>
    </row>
    <row r="46" spans="1:14" x14ac:dyDescent="0.25">
      <c r="A46" s="57"/>
      <c r="B46" s="55"/>
      <c r="C46" s="58"/>
      <c r="D46" s="58"/>
      <c r="E46" s="58"/>
      <c r="F46" s="58"/>
      <c r="G46" s="19"/>
      <c r="H46" s="19"/>
      <c r="I46" s="19"/>
      <c r="J46" s="58"/>
    </row>
    <row r="47" spans="1:14" s="51" customFormat="1" ht="13.8" x14ac:dyDescent="0.25">
      <c r="A47" s="31" t="s">
        <v>29</v>
      </c>
      <c r="B47" s="59"/>
      <c r="C47" s="60" t="s">
        <v>3</v>
      </c>
      <c r="D47" s="60"/>
      <c r="E47" s="80"/>
      <c r="F47" s="60"/>
      <c r="G47" s="136">
        <f>G42+G28+G23+G20</f>
        <v>104912</v>
      </c>
      <c r="H47" s="119">
        <f>H42+H28+H23+H20</f>
        <v>0</v>
      </c>
      <c r="I47" s="119">
        <f>I42+I28+I23+I20</f>
        <v>99912</v>
      </c>
      <c r="J47" s="103" t="s">
        <v>21</v>
      </c>
    </row>
    <row r="48" spans="1:14" x14ac:dyDescent="0.25">
      <c r="A48" s="42"/>
      <c r="B48" s="55"/>
      <c r="C48" s="6"/>
      <c r="D48" s="6"/>
      <c r="E48" s="81"/>
      <c r="F48" s="6"/>
      <c r="G48" s="109"/>
      <c r="H48" s="120"/>
      <c r="I48" s="110"/>
      <c r="J48" s="56"/>
    </row>
    <row r="49" spans="1:10" x14ac:dyDescent="0.25">
      <c r="A49" s="42"/>
      <c r="B49" s="55"/>
      <c r="C49" s="61" t="s">
        <v>22</v>
      </c>
      <c r="D49" s="62"/>
      <c r="E49" s="82"/>
      <c r="F49" s="62"/>
      <c r="G49" s="138">
        <v>100000</v>
      </c>
      <c r="H49" s="137">
        <v>0</v>
      </c>
      <c r="I49" s="110"/>
      <c r="J49" s="6"/>
    </row>
    <row r="50" spans="1:10" x14ac:dyDescent="0.25">
      <c r="A50" s="42"/>
      <c r="B50" s="55"/>
      <c r="C50" s="6"/>
      <c r="D50" s="6"/>
      <c r="E50" s="81"/>
      <c r="F50" s="6"/>
      <c r="G50" s="109"/>
      <c r="H50" s="120"/>
      <c r="I50" s="110"/>
      <c r="J50" s="6"/>
    </row>
    <row r="51" spans="1:10" x14ac:dyDescent="0.25">
      <c r="A51" s="42"/>
      <c r="B51" s="55"/>
      <c r="C51" s="61" t="s">
        <v>30</v>
      </c>
      <c r="D51" s="62"/>
      <c r="E51" s="82"/>
      <c r="F51" s="62"/>
      <c r="G51" s="140">
        <f>G47-G49</f>
        <v>4912</v>
      </c>
      <c r="H51" s="139">
        <f>H47-H49</f>
        <v>0</v>
      </c>
      <c r="I51" s="110"/>
      <c r="J51" s="56"/>
    </row>
    <row r="52" spans="1:10" x14ac:dyDescent="0.25">
      <c r="B52" s="2"/>
      <c r="I52" s="111"/>
    </row>
  </sheetData>
  <mergeCells count="6">
    <mergeCell ref="A7:A12"/>
    <mergeCell ref="A29:A34"/>
    <mergeCell ref="A24:A27"/>
    <mergeCell ref="A36:A41"/>
    <mergeCell ref="A21:A22"/>
    <mergeCell ref="A14:A19"/>
  </mergeCells>
  <phoneticPr fontId="0" type="noConversion"/>
  <pageMargins left="0.55118110236220474" right="0.39370078740157483" top="0.51181102362204722" bottom="1.0236220472440944" header="0.43307086614173229" footer="0.74803149606299213"/>
  <pageSetup paperSize="9" scale="66" orientation="landscape" r:id="rId1"/>
  <headerFooter alignWithMargins="0">
    <oddFooter>&amp;LStand August 2017 &amp;C&amp;P / &amp;N&amp;RSF - Referat Q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Aufstellung Rechnungsbelege</vt:lpstr>
      <vt:lpstr>'Aufstellung Rechnungsbelege'!Druckbereich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Q12-6</cp:lastModifiedBy>
  <cp:lastPrinted>2017-08-22T06:29:35Z</cp:lastPrinted>
  <dcterms:created xsi:type="dcterms:W3CDTF">1996-10-17T05:27:31Z</dcterms:created>
  <dcterms:modified xsi:type="dcterms:W3CDTF">2020-09-10T23:15:17Z</dcterms:modified>
</cp:coreProperties>
</file>