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a.bonet01\Desktop\Neuer Ordner\"/>
    </mc:Choice>
  </mc:AlternateContent>
  <bookViews>
    <workbookView xWindow="0" yWindow="0" windowWidth="9996" windowHeight="6000"/>
  </bookViews>
  <sheets>
    <sheet name="Risikomatrix" sheetId="1" r:id="rId1"/>
    <sheet name="Auswahlfelder" sheetId="2" r:id="rId2"/>
  </sheets>
  <definedNames>
    <definedName name="ergebnis">Auswahlfelder!$A$11:$A$12</definedName>
    <definedName name="ergebnis1">Auswahlfelder!$A$15:$A$16</definedName>
    <definedName name="hoch" localSheetId="0">Auswahlfelder!$A$19:$D$28</definedName>
    <definedName name="matrix">Auswahlfelder!$A$19:$D$27</definedName>
    <definedName name="matrix1">Auswahlfelder!$A$19:$D$28</definedName>
    <definedName name="matrix2">Auswahlfelder!$C$19:$D$28</definedName>
    <definedName name="matrix3">Risikomatrix!$J$6:$K$15</definedName>
    <definedName name="matrix4">Auswahlfelder!$C$18:$D$28</definedName>
    <definedName name="risiko">Auswahlfelder!$A$1:$A$4</definedName>
    <definedName name="risikogruppe">Auswahlfelder!$A$19:$D$27</definedName>
    <definedName name="risikomatrix1">Auswahlfelder!$A$19:$D$28</definedName>
    <definedName name="risikoqualitaet">Auswahlfelder!$A$7:$A$9</definedName>
    <definedName name="wahrscheinlichkeit">Auswahlfelder!$B$19:$B$28</definedName>
  </definedNames>
  <calcPr calcId="162913"/>
</workbook>
</file>

<file path=xl/calcChain.xml><?xml version="1.0" encoding="utf-8"?>
<calcChain xmlns="http://schemas.openxmlformats.org/spreadsheetml/2006/main">
  <c r="E22" i="1" l="1"/>
  <c r="E9" i="1"/>
  <c r="C28" i="2"/>
  <c r="C27" i="2"/>
  <c r="C26" i="2"/>
  <c r="C25" i="2"/>
  <c r="C24" i="2"/>
  <c r="C23" i="2"/>
  <c r="C22" i="2"/>
  <c r="C21" i="2"/>
  <c r="E13" i="1" s="1"/>
  <c r="C20" i="2"/>
  <c r="C19" i="2"/>
  <c r="E57" i="1" s="1"/>
  <c r="H57" i="1" s="1" a="1"/>
  <c r="H57" i="1" s="1"/>
  <c r="F57" i="1" s="1"/>
  <c r="E54" i="1" l="1"/>
  <c r="E26" i="1"/>
  <c r="E33" i="1"/>
  <c r="E37" i="1"/>
  <c r="E42" i="1"/>
  <c r="E46" i="1"/>
  <c r="E50" i="1"/>
  <c r="E6" i="1"/>
  <c r="E10" i="1"/>
  <c r="E14" i="1"/>
  <c r="E19" i="1"/>
  <c r="E23" i="1"/>
  <c r="E28" i="1"/>
  <c r="H28" i="1" s="1"/>
  <c r="F28" i="1" s="1"/>
  <c r="E34" i="1"/>
  <c r="E38" i="1"/>
  <c r="E43" i="1"/>
  <c r="E47" i="1"/>
  <c r="E51" i="1"/>
  <c r="E55" i="1"/>
  <c r="E7" i="1"/>
  <c r="E11" i="1"/>
  <c r="E16" i="1"/>
  <c r="E20" i="1"/>
  <c r="E24" i="1"/>
  <c r="E30" i="1"/>
  <c r="H30" i="1" s="1" a="1"/>
  <c r="H30" i="1" s="1"/>
  <c r="F30" i="1" s="1"/>
  <c r="E35" i="1"/>
  <c r="E39" i="1"/>
  <c r="E44" i="1"/>
  <c r="E48" i="1"/>
  <c r="E52" i="1"/>
  <c r="E18" i="1"/>
  <c r="E8" i="1"/>
  <c r="E12" i="1"/>
  <c r="E17" i="1"/>
  <c r="E21" i="1"/>
  <c r="E25" i="1"/>
  <c r="E32" i="1"/>
  <c r="E36" i="1"/>
  <c r="E40" i="1"/>
  <c r="E45" i="1"/>
  <c r="E49" i="1"/>
  <c r="E53" i="1"/>
  <c r="E59" i="1"/>
  <c r="H59" i="1" s="1" a="1"/>
  <c r="H59" i="1" s="1"/>
  <c r="F59" i="1" s="1"/>
  <c r="E5" i="1"/>
  <c r="H5" i="1" l="1" a="1"/>
  <c r="H5" i="1" s="1"/>
  <c r="F5" i="1" s="1"/>
  <c r="H42" i="1" a="1"/>
  <c r="H42" i="1" s="1"/>
  <c r="F42" i="1" s="1"/>
  <c r="H16" i="1" a="1"/>
  <c r="H16" i="1" s="1"/>
  <c r="F16" i="1" s="1"/>
  <c r="H32" i="1" a="1"/>
  <c r="H32" i="1" s="1"/>
  <c r="F32" i="1" s="1"/>
</calcChain>
</file>

<file path=xl/sharedStrings.xml><?xml version="1.0" encoding="utf-8"?>
<sst xmlns="http://schemas.openxmlformats.org/spreadsheetml/2006/main" count="263" uniqueCount="112">
  <si>
    <t>Nr.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</si>
  <si>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</si>
  <si>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</si>
  <si>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</si>
  <si>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</si>
  <si>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</si>
  <si>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</si>
  <si>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</si>
  <si>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</si>
  <si>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</si>
  <si>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</si>
  <si>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</si>
  <si>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</si>
  <si>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</si>
  <si>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</si>
  <si>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</si>
  <si>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</si>
  <si>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</si>
  <si>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</si>
  <si>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</si>
  <si>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</si>
  <si>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</si>
  <si>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</t>
  </si>
  <si>
    <t>3.1</t>
  </si>
  <si>
    <t>4</t>
  </si>
  <si>
    <t>4.1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</si>
  <si>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</si>
  <si>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</si>
  <si>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</si>
  <si>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</si>
  <si>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</si>
  <si>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</si>
  <si>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</si>
  <si>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</si>
  <si>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</si>
  <si>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</si>
  <si>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</si>
  <si>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</si>
  <si>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</si>
  <si>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</si>
  <si>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</si>
  <si>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</si>
  <si>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</si>
  <si>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</si>
  <si>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</si>
  <si>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</si>
  <si>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</si>
  <si>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</si>
  <si>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</si>
  <si>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</si>
  <si>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</si>
  <si>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7</t>
  </si>
  <si>
    <t>7.1</t>
  </si>
  <si>
    <t>8</t>
  </si>
  <si>
    <t>8.1</t>
  </si>
  <si>
    <t>Risikokategorie/Einzelrisiken</t>
  </si>
  <si>
    <t>Planung</t>
  </si>
  <si>
    <t>Standortrisiken</t>
  </si>
  <si>
    <t>Baugrundrisiken</t>
  </si>
  <si>
    <t>Bausubstanzrisiken</t>
  </si>
  <si>
    <t>Bedarfsrisiken</t>
  </si>
  <si>
    <t>Ausschreibungs-/Planungsrisiken</t>
  </si>
  <si>
    <t>Vertragsrisiken</t>
  </si>
  <si>
    <t>Genehmigungsrisiken</t>
  </si>
  <si>
    <t>Leistungsänderungsrisiken</t>
  </si>
  <si>
    <t>Insolvenzrisiken</t>
  </si>
  <si>
    <t>Höhere Gewalt</t>
  </si>
  <si>
    <t>Bau</t>
  </si>
  <si>
    <t>Technische Ausführungsrisiken</t>
  </si>
  <si>
    <t>Managementrisiken</t>
  </si>
  <si>
    <t>Vandalismus-/Sabotagerisiken</t>
  </si>
  <si>
    <t>Zwischenfinanzierung</t>
  </si>
  <si>
    <t>Verwaltung</t>
  </si>
  <si>
    <t>Betrieb</t>
  </si>
  <si>
    <t>Betriebsrisiken</t>
  </si>
  <si>
    <t>Steuerrisiken</t>
  </si>
  <si>
    <t>Gesetzes-/Normenänderungsrisiken</t>
  </si>
  <si>
    <t>Inflationsrisiken</t>
  </si>
  <si>
    <t>Remanenzkostenrisiken</t>
  </si>
  <si>
    <t>Instandsetzung</t>
  </si>
  <si>
    <t>Technologierisiken</t>
  </si>
  <si>
    <t>Instandsetzungsrisiken</t>
  </si>
  <si>
    <t>Endfinanzierung</t>
  </si>
  <si>
    <t>Verwertung</t>
  </si>
  <si>
    <t>Verwertungsrisiken</t>
  </si>
  <si>
    <t>Schadens- höhe</t>
  </si>
  <si>
    <t>2</t>
  </si>
  <si>
    <t>mittel</t>
  </si>
  <si>
    <t>keine</t>
  </si>
  <si>
    <t>hoch</t>
  </si>
  <si>
    <t>gering</t>
  </si>
  <si>
    <t>Eintritts- wahrschein- lichkeit</t>
  </si>
  <si>
    <t>3</t>
  </si>
  <si>
    <t>Risikogruppe</t>
  </si>
  <si>
    <t>4</t>
  </si>
  <si>
    <t>B</t>
  </si>
  <si>
    <t>C</t>
  </si>
  <si>
    <t>A</t>
  </si>
  <si>
    <t>Quantitative Bewertung empfohlen: Ja/Nein</t>
  </si>
  <si>
    <t>5</t>
  </si>
  <si>
    <t>Konditionsrisiken (Zinssatz)</t>
  </si>
  <si>
    <t xml:space="preserve">Objektmanagementrisiken </t>
  </si>
  <si>
    <t>Ja, da Risiken der Risikogruppe A in der Risikokategorie enthalten sind</t>
  </si>
  <si>
    <t>Nein, da keine Risiken der Risikogruppe A in der Risikokategorie enthalten sind</t>
  </si>
  <si>
    <t>ja</t>
  </si>
  <si>
    <t>nein</t>
  </si>
  <si>
    <t>Stand: 18.07.17</t>
  </si>
  <si>
    <t>RLBau Bremen 2017  Muster Risikoanalyse</t>
  </si>
  <si>
    <t>Kategorie</t>
  </si>
  <si>
    <t>Schadens-höhe</t>
  </si>
  <si>
    <t>Wahrschein-lichkeit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</si>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</sst>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9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indent="2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left"/>
    </xf>
    <xf numFmtId="16" fontId="3" fillId="0" borderId="1" xfId="0" quotePrefix="1" applyNumberFormat="1" applyFont="1" applyFill="1" applyBorder="1" applyAlignment="1" applyProtection="1">
      <alignment horizontal="left"/>
    </xf>
    <xf numFmtId="0" fontId="3" fillId="0" borderId="1" xfId="0" quotePrefix="1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35</xdr:row>
      <xdr:rowOff>28575</xdr:rowOff>
    </xdr:to>
    <xdr:pic>
      <xdr:nvPicPr>
        <xdr:cNvPr id="2" name="Grafik 1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8674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35</xdr:row>
      <xdr:rowOff>28575</xdr:rowOff>
    </xdr:to>
    <xdr:pic>
      <xdr:nvPicPr>
        <xdr:cNvPr id="3" name="Grafik 2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8674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35</xdr:row>
      <xdr:rowOff>28575</xdr:rowOff>
    </xdr:to>
    <xdr:pic>
      <xdr:nvPicPr>
        <xdr:cNvPr id="4" name="Grafik 3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8674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35</xdr:row>
      <xdr:rowOff>28575</xdr:rowOff>
    </xdr:to>
    <xdr:pic>
      <xdr:nvPicPr>
        <xdr:cNvPr id="5" name="Grafik 4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8674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38100</xdr:colOff>
      <xdr:row>35</xdr:row>
      <xdr:rowOff>28575</xdr:rowOff>
    </xdr:to>
    <xdr:pic>
      <xdr:nvPicPr>
        <xdr:cNvPr id="6" name="Grafik 5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58674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38100</xdr:rowOff>
    </xdr:from>
    <xdr:to>
      <xdr:col>0</xdr:col>
      <xdr:colOff>38100</xdr:colOff>
      <xdr:row>36</xdr:row>
      <xdr:rowOff>66675</xdr:rowOff>
    </xdr:to>
    <xdr:pic>
      <xdr:nvPicPr>
        <xdr:cNvPr id="7" name="Grafik 6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0674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38100</xdr:rowOff>
    </xdr:from>
    <xdr:to>
      <xdr:col>1</xdr:col>
      <xdr:colOff>38100</xdr:colOff>
      <xdr:row>36</xdr:row>
      <xdr:rowOff>66675</xdr:rowOff>
    </xdr:to>
    <xdr:pic>
      <xdr:nvPicPr>
        <xdr:cNvPr id="8" name="Grafik 7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0674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38100</xdr:rowOff>
    </xdr:from>
    <xdr:to>
      <xdr:col>1</xdr:col>
      <xdr:colOff>38100</xdr:colOff>
      <xdr:row>36</xdr:row>
      <xdr:rowOff>66675</xdr:rowOff>
    </xdr:to>
    <xdr:pic>
      <xdr:nvPicPr>
        <xdr:cNvPr id="9" name="Grafik 8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60674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38100</xdr:rowOff>
    </xdr:from>
    <xdr:to>
      <xdr:col>3</xdr:col>
      <xdr:colOff>38100</xdr:colOff>
      <xdr:row>36</xdr:row>
      <xdr:rowOff>66675</xdr:rowOff>
    </xdr:to>
    <xdr:pic>
      <xdr:nvPicPr>
        <xdr:cNvPr id="10" name="Grafik 9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60674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38100</xdr:rowOff>
    </xdr:from>
    <xdr:to>
      <xdr:col>3</xdr:col>
      <xdr:colOff>38100</xdr:colOff>
      <xdr:row>36</xdr:row>
      <xdr:rowOff>66675</xdr:rowOff>
    </xdr:to>
    <xdr:pic>
      <xdr:nvPicPr>
        <xdr:cNvPr id="11" name="Grafik 10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60674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35</xdr:row>
      <xdr:rowOff>38100</xdr:rowOff>
    </xdr:from>
    <xdr:to>
      <xdr:col>4</xdr:col>
      <xdr:colOff>38100</xdr:colOff>
      <xdr:row>36</xdr:row>
      <xdr:rowOff>66675</xdr:rowOff>
    </xdr:to>
    <xdr:pic>
      <xdr:nvPicPr>
        <xdr:cNvPr id="12" name="Grafik 11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60674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76200</xdr:rowOff>
    </xdr:from>
    <xdr:to>
      <xdr:col>0</xdr:col>
      <xdr:colOff>38100</xdr:colOff>
      <xdr:row>37</xdr:row>
      <xdr:rowOff>104775</xdr:rowOff>
    </xdr:to>
    <xdr:pic>
      <xdr:nvPicPr>
        <xdr:cNvPr id="13" name="Grafik 12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26745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76200</xdr:rowOff>
    </xdr:from>
    <xdr:to>
      <xdr:col>1</xdr:col>
      <xdr:colOff>38100</xdr:colOff>
      <xdr:row>37</xdr:row>
      <xdr:rowOff>104775</xdr:rowOff>
    </xdr:to>
    <xdr:pic>
      <xdr:nvPicPr>
        <xdr:cNvPr id="14" name="Grafik 13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26745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76200</xdr:rowOff>
    </xdr:from>
    <xdr:to>
      <xdr:col>1</xdr:col>
      <xdr:colOff>38100</xdr:colOff>
      <xdr:row>37</xdr:row>
      <xdr:rowOff>104775</xdr:rowOff>
    </xdr:to>
    <xdr:pic>
      <xdr:nvPicPr>
        <xdr:cNvPr id="15" name="Grafik 14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626745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38100</xdr:colOff>
      <xdr:row>37</xdr:row>
      <xdr:rowOff>104775</xdr:rowOff>
    </xdr:to>
    <xdr:pic>
      <xdr:nvPicPr>
        <xdr:cNvPr id="16" name="Grafik 15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626745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36</xdr:row>
      <xdr:rowOff>76200</xdr:rowOff>
    </xdr:from>
    <xdr:to>
      <xdr:col>3</xdr:col>
      <xdr:colOff>38100</xdr:colOff>
      <xdr:row>37</xdr:row>
      <xdr:rowOff>104775</xdr:rowOff>
    </xdr:to>
    <xdr:pic>
      <xdr:nvPicPr>
        <xdr:cNvPr id="17" name="Grafik 16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626745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36</xdr:row>
      <xdr:rowOff>76200</xdr:rowOff>
    </xdr:from>
    <xdr:to>
      <xdr:col>4</xdr:col>
      <xdr:colOff>38100</xdr:colOff>
      <xdr:row>37</xdr:row>
      <xdr:rowOff>104775</xdr:rowOff>
    </xdr:to>
    <xdr:pic>
      <xdr:nvPicPr>
        <xdr:cNvPr id="18" name="Grafik 17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626745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114300</xdr:rowOff>
    </xdr:from>
    <xdr:to>
      <xdr:col>0</xdr:col>
      <xdr:colOff>38100</xdr:colOff>
      <xdr:row>38</xdr:row>
      <xdr:rowOff>142875</xdr:rowOff>
    </xdr:to>
    <xdr:pic>
      <xdr:nvPicPr>
        <xdr:cNvPr id="19" name="Grafik 18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46747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114300</xdr:rowOff>
    </xdr:from>
    <xdr:to>
      <xdr:col>1</xdr:col>
      <xdr:colOff>38100</xdr:colOff>
      <xdr:row>38</xdr:row>
      <xdr:rowOff>142875</xdr:rowOff>
    </xdr:to>
    <xdr:pic>
      <xdr:nvPicPr>
        <xdr:cNvPr id="20" name="Grafik 19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46747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114300</xdr:rowOff>
    </xdr:from>
    <xdr:to>
      <xdr:col>1</xdr:col>
      <xdr:colOff>38100</xdr:colOff>
      <xdr:row>38</xdr:row>
      <xdr:rowOff>142875</xdr:rowOff>
    </xdr:to>
    <xdr:pic>
      <xdr:nvPicPr>
        <xdr:cNvPr id="21" name="Grafik 20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646747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114300</xdr:rowOff>
    </xdr:from>
    <xdr:to>
      <xdr:col>3</xdr:col>
      <xdr:colOff>38100</xdr:colOff>
      <xdr:row>38</xdr:row>
      <xdr:rowOff>142875</xdr:rowOff>
    </xdr:to>
    <xdr:pic>
      <xdr:nvPicPr>
        <xdr:cNvPr id="22" name="Grafik 21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646747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114300</xdr:rowOff>
    </xdr:from>
    <xdr:to>
      <xdr:col>3</xdr:col>
      <xdr:colOff>38100</xdr:colOff>
      <xdr:row>38</xdr:row>
      <xdr:rowOff>142875</xdr:rowOff>
    </xdr:to>
    <xdr:pic>
      <xdr:nvPicPr>
        <xdr:cNvPr id="23" name="Grafik 22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646747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37</xdr:row>
      <xdr:rowOff>114300</xdr:rowOff>
    </xdr:from>
    <xdr:to>
      <xdr:col>4</xdr:col>
      <xdr:colOff>38100</xdr:colOff>
      <xdr:row>38</xdr:row>
      <xdr:rowOff>142875</xdr:rowOff>
    </xdr:to>
    <xdr:pic>
      <xdr:nvPicPr>
        <xdr:cNvPr id="24" name="Grafik 23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646747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152400</xdr:rowOff>
    </xdr:from>
    <xdr:to>
      <xdr:col>0</xdr:col>
      <xdr:colOff>38100</xdr:colOff>
      <xdr:row>40</xdr:row>
      <xdr:rowOff>19050</xdr:rowOff>
    </xdr:to>
    <xdr:pic>
      <xdr:nvPicPr>
        <xdr:cNvPr id="25" name="Grafik 24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6675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38100</xdr:colOff>
      <xdr:row>40</xdr:row>
      <xdr:rowOff>19050</xdr:rowOff>
    </xdr:to>
    <xdr:pic>
      <xdr:nvPicPr>
        <xdr:cNvPr id="26" name="Grafik 25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6675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38100</xdr:colOff>
      <xdr:row>40</xdr:row>
      <xdr:rowOff>19050</xdr:rowOff>
    </xdr:to>
    <xdr:pic>
      <xdr:nvPicPr>
        <xdr:cNvPr id="27" name="Grafik 26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66675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38</xdr:row>
      <xdr:rowOff>152400</xdr:rowOff>
    </xdr:from>
    <xdr:to>
      <xdr:col>3</xdr:col>
      <xdr:colOff>38100</xdr:colOff>
      <xdr:row>40</xdr:row>
      <xdr:rowOff>19050</xdr:rowOff>
    </xdr:to>
    <xdr:pic>
      <xdr:nvPicPr>
        <xdr:cNvPr id="28" name="Grafik 27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66675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38</xdr:row>
      <xdr:rowOff>152400</xdr:rowOff>
    </xdr:from>
    <xdr:to>
      <xdr:col>3</xdr:col>
      <xdr:colOff>38100</xdr:colOff>
      <xdr:row>40</xdr:row>
      <xdr:rowOff>19050</xdr:rowOff>
    </xdr:to>
    <xdr:pic>
      <xdr:nvPicPr>
        <xdr:cNvPr id="29" name="Grafik 28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66675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38</xdr:row>
      <xdr:rowOff>152400</xdr:rowOff>
    </xdr:from>
    <xdr:to>
      <xdr:col>4</xdr:col>
      <xdr:colOff>38100</xdr:colOff>
      <xdr:row>40</xdr:row>
      <xdr:rowOff>19050</xdr:rowOff>
    </xdr:to>
    <xdr:pic>
      <xdr:nvPicPr>
        <xdr:cNvPr id="30" name="Grafik 29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66675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28575</xdr:rowOff>
    </xdr:from>
    <xdr:to>
      <xdr:col>0</xdr:col>
      <xdr:colOff>38100</xdr:colOff>
      <xdr:row>41</xdr:row>
      <xdr:rowOff>57150</xdr:rowOff>
    </xdr:to>
    <xdr:pic>
      <xdr:nvPicPr>
        <xdr:cNvPr id="31" name="Grafik 30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8675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28575</xdr:rowOff>
    </xdr:from>
    <xdr:to>
      <xdr:col>1</xdr:col>
      <xdr:colOff>38100</xdr:colOff>
      <xdr:row>41</xdr:row>
      <xdr:rowOff>57150</xdr:rowOff>
    </xdr:to>
    <xdr:pic>
      <xdr:nvPicPr>
        <xdr:cNvPr id="32" name="Grafik 31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8675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28575</xdr:rowOff>
    </xdr:from>
    <xdr:to>
      <xdr:col>1</xdr:col>
      <xdr:colOff>38100</xdr:colOff>
      <xdr:row>41</xdr:row>
      <xdr:rowOff>57150</xdr:rowOff>
    </xdr:to>
    <xdr:pic>
      <xdr:nvPicPr>
        <xdr:cNvPr id="33" name="Grafik 32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68675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40</xdr:row>
      <xdr:rowOff>28575</xdr:rowOff>
    </xdr:from>
    <xdr:to>
      <xdr:col>3</xdr:col>
      <xdr:colOff>38100</xdr:colOff>
      <xdr:row>41</xdr:row>
      <xdr:rowOff>57150</xdr:rowOff>
    </xdr:to>
    <xdr:pic>
      <xdr:nvPicPr>
        <xdr:cNvPr id="34" name="Grafik 33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68675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40</xdr:row>
      <xdr:rowOff>28575</xdr:rowOff>
    </xdr:from>
    <xdr:to>
      <xdr:col>3</xdr:col>
      <xdr:colOff>38100</xdr:colOff>
      <xdr:row>41</xdr:row>
      <xdr:rowOff>57150</xdr:rowOff>
    </xdr:to>
    <xdr:pic>
      <xdr:nvPicPr>
        <xdr:cNvPr id="35" name="Grafik 34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68675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38100</xdr:colOff>
      <xdr:row>41</xdr:row>
      <xdr:rowOff>57150</xdr:rowOff>
    </xdr:to>
    <xdr:pic>
      <xdr:nvPicPr>
        <xdr:cNvPr id="36" name="Grafik 35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68675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66675</xdr:rowOff>
    </xdr:from>
    <xdr:to>
      <xdr:col>0</xdr:col>
      <xdr:colOff>38100</xdr:colOff>
      <xdr:row>42</xdr:row>
      <xdr:rowOff>95250</xdr:rowOff>
    </xdr:to>
    <xdr:pic>
      <xdr:nvPicPr>
        <xdr:cNvPr id="37" name="Grafik 36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06755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66675</xdr:rowOff>
    </xdr:from>
    <xdr:to>
      <xdr:col>1</xdr:col>
      <xdr:colOff>38100</xdr:colOff>
      <xdr:row>42</xdr:row>
      <xdr:rowOff>95250</xdr:rowOff>
    </xdr:to>
    <xdr:pic>
      <xdr:nvPicPr>
        <xdr:cNvPr id="38" name="Grafik 37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06755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66675</xdr:rowOff>
    </xdr:from>
    <xdr:to>
      <xdr:col>1</xdr:col>
      <xdr:colOff>38100</xdr:colOff>
      <xdr:row>42</xdr:row>
      <xdr:rowOff>95250</xdr:rowOff>
    </xdr:to>
    <xdr:pic>
      <xdr:nvPicPr>
        <xdr:cNvPr id="39" name="Grafik 38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706755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41</xdr:row>
      <xdr:rowOff>66675</xdr:rowOff>
    </xdr:from>
    <xdr:to>
      <xdr:col>3</xdr:col>
      <xdr:colOff>38100</xdr:colOff>
      <xdr:row>42</xdr:row>
      <xdr:rowOff>95250</xdr:rowOff>
    </xdr:to>
    <xdr:pic>
      <xdr:nvPicPr>
        <xdr:cNvPr id="40" name="Grafik 39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706755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41</xdr:row>
      <xdr:rowOff>66675</xdr:rowOff>
    </xdr:from>
    <xdr:to>
      <xdr:col>3</xdr:col>
      <xdr:colOff>38100</xdr:colOff>
      <xdr:row>42</xdr:row>
      <xdr:rowOff>95250</xdr:rowOff>
    </xdr:to>
    <xdr:pic>
      <xdr:nvPicPr>
        <xdr:cNvPr id="41" name="Grafik 40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706755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41</xdr:row>
      <xdr:rowOff>66675</xdr:rowOff>
    </xdr:from>
    <xdr:to>
      <xdr:col>4</xdr:col>
      <xdr:colOff>38100</xdr:colOff>
      <xdr:row>42</xdr:row>
      <xdr:rowOff>95250</xdr:rowOff>
    </xdr:to>
    <xdr:pic>
      <xdr:nvPicPr>
        <xdr:cNvPr id="42" name="Grafik 41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706755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104775</xdr:rowOff>
    </xdr:from>
    <xdr:to>
      <xdr:col>0</xdr:col>
      <xdr:colOff>38100</xdr:colOff>
      <xdr:row>43</xdr:row>
      <xdr:rowOff>133350</xdr:rowOff>
    </xdr:to>
    <xdr:pic>
      <xdr:nvPicPr>
        <xdr:cNvPr id="43" name="Grafik 42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26757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104775</xdr:rowOff>
    </xdr:from>
    <xdr:to>
      <xdr:col>1</xdr:col>
      <xdr:colOff>38100</xdr:colOff>
      <xdr:row>43</xdr:row>
      <xdr:rowOff>133350</xdr:rowOff>
    </xdr:to>
    <xdr:pic>
      <xdr:nvPicPr>
        <xdr:cNvPr id="44" name="Grafik 43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26757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104775</xdr:rowOff>
    </xdr:from>
    <xdr:to>
      <xdr:col>1</xdr:col>
      <xdr:colOff>38100</xdr:colOff>
      <xdr:row>43</xdr:row>
      <xdr:rowOff>133350</xdr:rowOff>
    </xdr:to>
    <xdr:pic>
      <xdr:nvPicPr>
        <xdr:cNvPr id="45" name="Grafik 44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726757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104775</xdr:rowOff>
    </xdr:from>
    <xdr:to>
      <xdr:col>3</xdr:col>
      <xdr:colOff>38100</xdr:colOff>
      <xdr:row>43</xdr:row>
      <xdr:rowOff>133350</xdr:rowOff>
    </xdr:to>
    <xdr:pic>
      <xdr:nvPicPr>
        <xdr:cNvPr id="46" name="Grafik 45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726757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104775</xdr:rowOff>
    </xdr:from>
    <xdr:to>
      <xdr:col>3</xdr:col>
      <xdr:colOff>38100</xdr:colOff>
      <xdr:row>43</xdr:row>
      <xdr:rowOff>133350</xdr:rowOff>
    </xdr:to>
    <xdr:pic>
      <xdr:nvPicPr>
        <xdr:cNvPr id="47" name="Grafik 46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726757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42</xdr:row>
      <xdr:rowOff>104775</xdr:rowOff>
    </xdr:from>
    <xdr:to>
      <xdr:col>4</xdr:col>
      <xdr:colOff>38100</xdr:colOff>
      <xdr:row>43</xdr:row>
      <xdr:rowOff>133350</xdr:rowOff>
    </xdr:to>
    <xdr:pic>
      <xdr:nvPicPr>
        <xdr:cNvPr id="48" name="Grafik 47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726757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142875</xdr:rowOff>
    </xdr:from>
    <xdr:to>
      <xdr:col>0</xdr:col>
      <xdr:colOff>38100</xdr:colOff>
      <xdr:row>45</xdr:row>
      <xdr:rowOff>9525</xdr:rowOff>
    </xdr:to>
    <xdr:pic>
      <xdr:nvPicPr>
        <xdr:cNvPr id="49" name="Grafik 48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4676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</xdr:col>
      <xdr:colOff>38100</xdr:colOff>
      <xdr:row>45</xdr:row>
      <xdr:rowOff>9525</xdr:rowOff>
    </xdr:to>
    <xdr:pic>
      <xdr:nvPicPr>
        <xdr:cNvPr id="50" name="Grafik 49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4676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</xdr:col>
      <xdr:colOff>38100</xdr:colOff>
      <xdr:row>45</xdr:row>
      <xdr:rowOff>9525</xdr:rowOff>
    </xdr:to>
    <xdr:pic>
      <xdr:nvPicPr>
        <xdr:cNvPr id="51" name="Grafik 50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74676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142875</xdr:rowOff>
    </xdr:from>
    <xdr:to>
      <xdr:col>3</xdr:col>
      <xdr:colOff>38100</xdr:colOff>
      <xdr:row>45</xdr:row>
      <xdr:rowOff>9525</xdr:rowOff>
    </xdr:to>
    <xdr:pic>
      <xdr:nvPicPr>
        <xdr:cNvPr id="52" name="Grafik 51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74676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142875</xdr:rowOff>
    </xdr:from>
    <xdr:to>
      <xdr:col>3</xdr:col>
      <xdr:colOff>38100</xdr:colOff>
      <xdr:row>45</xdr:row>
      <xdr:rowOff>9525</xdr:rowOff>
    </xdr:to>
    <xdr:pic>
      <xdr:nvPicPr>
        <xdr:cNvPr id="53" name="Grafik 52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74676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142875</xdr:rowOff>
    </xdr:from>
    <xdr:to>
      <xdr:col>4</xdr:col>
      <xdr:colOff>38100</xdr:colOff>
      <xdr:row>45</xdr:row>
      <xdr:rowOff>9525</xdr:rowOff>
    </xdr:to>
    <xdr:pic>
      <xdr:nvPicPr>
        <xdr:cNvPr id="54" name="Grafik 53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7467600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19050</xdr:rowOff>
    </xdr:from>
    <xdr:to>
      <xdr:col>1</xdr:col>
      <xdr:colOff>38100</xdr:colOff>
      <xdr:row>46</xdr:row>
      <xdr:rowOff>47625</xdr:rowOff>
    </xdr:to>
    <xdr:pic>
      <xdr:nvPicPr>
        <xdr:cNvPr id="55" name="Grafik 54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676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45</xdr:row>
      <xdr:rowOff>19050</xdr:rowOff>
    </xdr:from>
    <xdr:to>
      <xdr:col>4</xdr:col>
      <xdr:colOff>38100</xdr:colOff>
      <xdr:row>46</xdr:row>
      <xdr:rowOff>47625</xdr:rowOff>
    </xdr:to>
    <xdr:pic>
      <xdr:nvPicPr>
        <xdr:cNvPr id="56" name="Grafik 55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6676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45</xdr:row>
      <xdr:rowOff>19050</xdr:rowOff>
    </xdr:from>
    <xdr:to>
      <xdr:col>5</xdr:col>
      <xdr:colOff>38100</xdr:colOff>
      <xdr:row>46</xdr:row>
      <xdr:rowOff>47625</xdr:rowOff>
    </xdr:to>
    <xdr:pic>
      <xdr:nvPicPr>
        <xdr:cNvPr id="57" name="Grafik 56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76676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45</xdr:row>
      <xdr:rowOff>19050</xdr:rowOff>
    </xdr:from>
    <xdr:to>
      <xdr:col>7</xdr:col>
      <xdr:colOff>38100</xdr:colOff>
      <xdr:row>46</xdr:row>
      <xdr:rowOff>47625</xdr:rowOff>
    </xdr:to>
    <xdr:pic>
      <xdr:nvPicPr>
        <xdr:cNvPr id="58" name="Grafik 57" descr="http://www.excelformeln.de/laybilder/tabraum-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76676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19050</xdr:rowOff>
    </xdr:from>
    <xdr:to>
      <xdr:col>8</xdr:col>
      <xdr:colOff>38100</xdr:colOff>
      <xdr:row>46</xdr:row>
      <xdr:rowOff>47625</xdr:rowOff>
    </xdr:to>
    <xdr:pic>
      <xdr:nvPicPr>
        <xdr:cNvPr id="59" name="Grafik 58" descr="http://www.excelformeln.de/laybilder/tabraum-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7667625"/>
          <a:ext cx="38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175" zoomScaleNormal="175" workbookViewId="0">
      <selection activeCell="B11" sqref="B11"/>
    </sheetView>
  </sheetViews>
  <sheetFormatPr baseColWidth="10" defaultColWidth="11.44140625" defaultRowHeight="10.199999999999999" x14ac:dyDescent="0.25"/>
  <cols>
    <col min="1" max="1" width="3.5546875" style="5" customWidth="1"/>
    <col min="2" max="2" width="25" style="5" customWidth="1"/>
    <col min="3" max="5" width="12" style="5" customWidth="1"/>
    <col min="6" max="6" width="19.44140625" style="5" customWidth="1"/>
    <col min="7" max="7" width="11.44140625" style="5"/>
    <col min="8" max="8" width="12.6640625" style="5" hidden="1" customWidth="1"/>
    <col min="9" max="16384" width="11.44140625" style="5"/>
  </cols>
  <sheetData>
    <row r="1" spans="1:11" x14ac:dyDescent="0.25">
      <c r="B1" s="17" t="s">
        <v>107</v>
      </c>
      <c r="C1" s="17"/>
      <c r="D1" s="17"/>
      <c r="E1" s="17"/>
      <c r="F1" s="5" t="s">
        <v>106</v>
      </c>
    </row>
    <row r="2" spans="1:11" ht="30.6" x14ac:dyDescent="0.25">
      <c r="A2" s="1" t="s">
        <v>0</v>
      </c>
      <c r="B2" s="2" t="s">
        <v>55</v>
      </c>
      <c r="C2" s="3" t="s">
        <v>85</v>
      </c>
      <c r="D2" s="4" t="s">
        <v>91</v>
      </c>
      <c r="E2" s="2" t="s">
        <v>93</v>
      </c>
      <c r="F2" s="4" t="s">
        <v>98</v>
      </c>
    </row>
    <row r="3" spans="1:11" x14ac:dyDescent="0.2">
      <c r="A3" s="6"/>
      <c r="B3" s="7"/>
      <c r="C3" s="8" t="s">
        <v>86</v>
      </c>
      <c r="D3" s="9" t="s">
        <v>92</v>
      </c>
      <c r="E3" s="9" t="s">
        <v>94</v>
      </c>
      <c r="F3" s="9" t="s">
        <v>99</v>
      </c>
    </row>
    <row r="4" spans="1:11" x14ac:dyDescent="0.2">
      <c r="A4" s="6"/>
      <c r="B4" s="20" t="s">
        <v>56</v>
      </c>
      <c r="C4" s="21"/>
      <c r="D4" s="21"/>
      <c r="E4" s="21"/>
      <c r="F4" s="22"/>
    </row>
    <row r="5" spans="1:11" ht="13.2" x14ac:dyDescent="0.2">
      <c r="A5" s="10" t="s">
        <v>1</v>
      </c>
      <c r="B5" s="10" t="s">
        <v>57</v>
      </c>
      <c r="C5" s="8" t="s">
        <v>87</v>
      </c>
      <c r="D5" s="8" t="s">
        <v>87</v>
      </c>
      <c r="E5" s="19" t="str">
        <f t="shared" ref="E5:E14" si="0">VLOOKUP(C5&amp;D5,matrix4,2,FALSE)</f>
        <v>B</v>
      </c>
      <c r="F5" s="26" t="str">
        <f>H5</f>
        <v>JA</v>
      </c>
      <c r="H5" s="13" t="str">
        <f t="array" ref="H5">IF(OR(EXACT("A",E5:E14)),"JA","NEIN")</f>
        <v>JA</v>
      </c>
      <c r="I5" s="18"/>
      <c r="J5" s="18"/>
      <c r="K5" s="18"/>
    </row>
    <row r="6" spans="1:11" ht="13.2" x14ac:dyDescent="0.2">
      <c r="A6" s="10" t="s">
        <v>2</v>
      </c>
      <c r="B6" s="10" t="s">
        <v>58</v>
      </c>
      <c r="C6" s="8" t="s">
        <v>87</v>
      </c>
      <c r="D6" s="8" t="s">
        <v>87</v>
      </c>
      <c r="E6" s="19" t="str">
        <f t="shared" si="0"/>
        <v>B</v>
      </c>
      <c r="F6" s="27"/>
      <c r="H6" s="13"/>
      <c r="I6" s="13"/>
      <c r="J6" s="13"/>
      <c r="K6" s="13"/>
    </row>
    <row r="7" spans="1:11" ht="13.2" x14ac:dyDescent="0.2">
      <c r="A7" s="6" t="s">
        <v>3</v>
      </c>
      <c r="B7" s="6" t="s">
        <v>59</v>
      </c>
      <c r="C7" s="8" t="s">
        <v>87</v>
      </c>
      <c r="D7" s="8" t="s">
        <v>89</v>
      </c>
      <c r="E7" s="19" t="str">
        <f t="shared" si="0"/>
        <v>A</v>
      </c>
      <c r="F7" s="27"/>
      <c r="H7" s="13"/>
      <c r="I7" s="13"/>
      <c r="J7" s="13"/>
      <c r="K7" s="13"/>
    </row>
    <row r="8" spans="1:11" ht="13.2" x14ac:dyDescent="0.2">
      <c r="A8" s="6" t="s">
        <v>4</v>
      </c>
      <c r="B8" s="6" t="s">
        <v>60</v>
      </c>
      <c r="C8" s="8" t="s">
        <v>87</v>
      </c>
      <c r="D8" s="8" t="s">
        <v>87</v>
      </c>
      <c r="E8" s="19" t="str">
        <f t="shared" si="0"/>
        <v>B</v>
      </c>
      <c r="F8" s="27"/>
      <c r="H8" s="13"/>
      <c r="I8" s="13"/>
      <c r="J8" s="13"/>
      <c r="K8" s="13"/>
    </row>
    <row r="9" spans="1:11" ht="13.2" x14ac:dyDescent="0.2">
      <c r="A9" s="10" t="s">
        <v>5</v>
      </c>
      <c r="B9" s="10" t="s">
        <v>61</v>
      </c>
      <c r="C9" s="8" t="s">
        <v>89</v>
      </c>
      <c r="D9" s="8" t="s">
        <v>89</v>
      </c>
      <c r="E9" s="19" t="str">
        <f t="shared" si="0"/>
        <v>A</v>
      </c>
      <c r="F9" s="27"/>
      <c r="H9" s="13"/>
      <c r="I9" s="13"/>
      <c r="J9" s="13"/>
      <c r="K9" s="13"/>
    </row>
    <row r="10" spans="1:11" ht="13.2" x14ac:dyDescent="0.2">
      <c r="A10" s="10" t="s">
        <v>6</v>
      </c>
      <c r="B10" s="10" t="s">
        <v>62</v>
      </c>
      <c r="C10" s="8" t="s">
        <v>87</v>
      </c>
      <c r="D10" s="8" t="s">
        <v>87</v>
      </c>
      <c r="E10" s="19" t="str">
        <f t="shared" si="0"/>
        <v>B</v>
      </c>
      <c r="F10" s="27"/>
      <c r="H10" s="13"/>
      <c r="I10" s="13"/>
      <c r="J10" s="13"/>
      <c r="K10" s="13"/>
    </row>
    <row r="11" spans="1:11" ht="13.2" x14ac:dyDescent="0.2">
      <c r="A11" s="10" t="s">
        <v>7</v>
      </c>
      <c r="B11" s="10" t="s">
        <v>63</v>
      </c>
      <c r="C11" s="8" t="s">
        <v>89</v>
      </c>
      <c r="D11" s="8" t="s">
        <v>89</v>
      </c>
      <c r="E11" s="19" t="str">
        <f t="shared" si="0"/>
        <v>A</v>
      </c>
      <c r="F11" s="27"/>
      <c r="H11" s="13"/>
      <c r="I11" s="13"/>
      <c r="J11" s="13"/>
      <c r="K11" s="13"/>
    </row>
    <row r="12" spans="1:11" ht="13.2" x14ac:dyDescent="0.2">
      <c r="A12" s="10" t="s">
        <v>8</v>
      </c>
      <c r="B12" s="10" t="s">
        <v>64</v>
      </c>
      <c r="C12" s="8" t="s">
        <v>87</v>
      </c>
      <c r="D12" s="8" t="s">
        <v>87</v>
      </c>
      <c r="E12" s="19" t="str">
        <f t="shared" si="0"/>
        <v>B</v>
      </c>
      <c r="F12" s="27"/>
      <c r="H12" s="13"/>
      <c r="I12" s="13"/>
      <c r="J12" s="13"/>
      <c r="K12" s="13"/>
    </row>
    <row r="13" spans="1:11" ht="13.2" x14ac:dyDescent="0.2">
      <c r="A13" s="10" t="s">
        <v>9</v>
      </c>
      <c r="B13" s="10" t="s">
        <v>65</v>
      </c>
      <c r="C13" s="8" t="s">
        <v>89</v>
      </c>
      <c r="D13" s="8" t="s">
        <v>89</v>
      </c>
      <c r="E13" s="19" t="str">
        <f t="shared" si="0"/>
        <v>A</v>
      </c>
      <c r="F13" s="27"/>
      <c r="H13" s="13"/>
      <c r="I13" s="13"/>
      <c r="J13" s="13"/>
      <c r="K13" s="13"/>
    </row>
    <row r="14" spans="1:11" ht="13.2" x14ac:dyDescent="0.2">
      <c r="A14" s="10" t="s">
        <v>10</v>
      </c>
      <c r="B14" s="6" t="s">
        <v>66</v>
      </c>
      <c r="C14" s="8" t="s">
        <v>87</v>
      </c>
      <c r="D14" s="8" t="s">
        <v>87</v>
      </c>
      <c r="E14" s="19" t="str">
        <f t="shared" si="0"/>
        <v>B</v>
      </c>
      <c r="F14" s="28"/>
      <c r="H14" s="13"/>
      <c r="I14" s="13"/>
      <c r="J14" s="13"/>
      <c r="K14" s="13"/>
    </row>
    <row r="15" spans="1:11" ht="13.2" x14ac:dyDescent="0.2">
      <c r="A15" s="11">
        <v>2</v>
      </c>
      <c r="B15" s="23" t="s">
        <v>67</v>
      </c>
      <c r="C15" s="24"/>
      <c r="D15" s="24"/>
      <c r="E15" s="24"/>
      <c r="F15" s="25"/>
      <c r="H15" s="13"/>
      <c r="I15" s="13"/>
      <c r="J15" s="13"/>
      <c r="K15" s="13"/>
    </row>
    <row r="16" spans="1:11" ht="13.2" x14ac:dyDescent="0.2">
      <c r="A16" s="10" t="s">
        <v>11</v>
      </c>
      <c r="B16" s="6" t="s">
        <v>57</v>
      </c>
      <c r="C16" s="8" t="s">
        <v>87</v>
      </c>
      <c r="D16" s="8" t="s">
        <v>87</v>
      </c>
      <c r="E16" s="19" t="str">
        <f t="shared" ref="E16:E26" si="1">VLOOKUP(C16&amp;D16,matrix4,2,FALSE)</f>
        <v>B</v>
      </c>
      <c r="F16" s="26" t="str">
        <f>H16</f>
        <v>JA</v>
      </c>
      <c r="H16" s="13" t="str">
        <f t="array" ref="H16">IF(OR(EXACT("A",E16:E26)),"JA","NEIN")</f>
        <v>JA</v>
      </c>
    </row>
    <row r="17" spans="1:8" x14ac:dyDescent="0.2">
      <c r="A17" s="10" t="s">
        <v>12</v>
      </c>
      <c r="B17" s="10" t="s">
        <v>58</v>
      </c>
      <c r="C17" s="8" t="s">
        <v>87</v>
      </c>
      <c r="D17" s="8" t="s">
        <v>87</v>
      </c>
      <c r="E17" s="19" t="str">
        <f t="shared" si="1"/>
        <v>B</v>
      </c>
      <c r="F17" s="27"/>
    </row>
    <row r="18" spans="1:8" x14ac:dyDescent="0.2">
      <c r="A18" s="10" t="s">
        <v>13</v>
      </c>
      <c r="B18" s="10" t="s">
        <v>59</v>
      </c>
      <c r="C18" s="8" t="s">
        <v>87</v>
      </c>
      <c r="D18" s="8" t="s">
        <v>87</v>
      </c>
      <c r="E18" s="19" t="str">
        <f t="shared" si="1"/>
        <v>B</v>
      </c>
      <c r="F18" s="27"/>
    </row>
    <row r="19" spans="1:8" x14ac:dyDescent="0.2">
      <c r="A19" s="10" t="s">
        <v>14</v>
      </c>
      <c r="B19" s="10" t="s">
        <v>60</v>
      </c>
      <c r="C19" s="8" t="s">
        <v>90</v>
      </c>
      <c r="D19" s="8" t="s">
        <v>89</v>
      </c>
      <c r="E19" s="19" t="str">
        <f t="shared" si="1"/>
        <v>B</v>
      </c>
      <c r="F19" s="27"/>
    </row>
    <row r="20" spans="1:8" x14ac:dyDescent="0.2">
      <c r="A20" s="10" t="s">
        <v>15</v>
      </c>
      <c r="B20" s="10" t="s">
        <v>68</v>
      </c>
      <c r="C20" s="8" t="s">
        <v>87</v>
      </c>
      <c r="D20" s="8" t="s">
        <v>87</v>
      </c>
      <c r="E20" s="19" t="str">
        <f t="shared" si="1"/>
        <v>B</v>
      </c>
      <c r="F20" s="27"/>
    </row>
    <row r="21" spans="1:8" x14ac:dyDescent="0.2">
      <c r="A21" s="10" t="s">
        <v>16</v>
      </c>
      <c r="B21" s="10" t="s">
        <v>62</v>
      </c>
      <c r="C21" s="8" t="s">
        <v>87</v>
      </c>
      <c r="D21" s="8" t="s">
        <v>87</v>
      </c>
      <c r="E21" s="19" t="str">
        <f t="shared" si="1"/>
        <v>B</v>
      </c>
      <c r="F21" s="27"/>
    </row>
    <row r="22" spans="1:8" x14ac:dyDescent="0.2">
      <c r="A22" s="6" t="s">
        <v>17</v>
      </c>
      <c r="B22" s="6" t="s">
        <v>64</v>
      </c>
      <c r="C22" s="8" t="s">
        <v>89</v>
      </c>
      <c r="D22" s="8" t="s">
        <v>87</v>
      </c>
      <c r="E22" s="19" t="str">
        <f t="shared" si="1"/>
        <v>A</v>
      </c>
      <c r="F22" s="27"/>
    </row>
    <row r="23" spans="1:8" x14ac:dyDescent="0.2">
      <c r="A23" s="10" t="s">
        <v>18</v>
      </c>
      <c r="B23" s="6" t="s">
        <v>69</v>
      </c>
      <c r="C23" s="8" t="s">
        <v>87</v>
      </c>
      <c r="D23" s="8" t="s">
        <v>87</v>
      </c>
      <c r="E23" s="19" t="str">
        <f t="shared" si="1"/>
        <v>B</v>
      </c>
      <c r="F23" s="27"/>
    </row>
    <row r="24" spans="1:8" x14ac:dyDescent="0.2">
      <c r="A24" s="6" t="s">
        <v>19</v>
      </c>
      <c r="B24" s="6" t="s">
        <v>70</v>
      </c>
      <c r="C24" s="8" t="s">
        <v>87</v>
      </c>
      <c r="D24" s="8" t="s">
        <v>87</v>
      </c>
      <c r="E24" s="19" t="str">
        <f t="shared" si="1"/>
        <v>B</v>
      </c>
      <c r="F24" s="27"/>
    </row>
    <row r="25" spans="1:8" x14ac:dyDescent="0.2">
      <c r="A25" s="10" t="s">
        <v>20</v>
      </c>
      <c r="B25" s="10" t="s">
        <v>65</v>
      </c>
      <c r="C25" s="8" t="s">
        <v>87</v>
      </c>
      <c r="D25" s="8" t="s">
        <v>87</v>
      </c>
      <c r="E25" s="19" t="str">
        <f t="shared" si="1"/>
        <v>B</v>
      </c>
      <c r="F25" s="27"/>
    </row>
    <row r="26" spans="1:8" x14ac:dyDescent="0.2">
      <c r="A26" s="10" t="s">
        <v>21</v>
      </c>
      <c r="B26" s="10" t="s">
        <v>66</v>
      </c>
      <c r="C26" s="8" t="s">
        <v>87</v>
      </c>
      <c r="D26" s="8" t="s">
        <v>87</v>
      </c>
      <c r="E26" s="19" t="str">
        <f t="shared" si="1"/>
        <v>B</v>
      </c>
      <c r="F26" s="28"/>
    </row>
    <row r="27" spans="1:8" x14ac:dyDescent="0.2">
      <c r="A27" s="11" t="s">
        <v>22</v>
      </c>
      <c r="B27" s="20" t="s">
        <v>71</v>
      </c>
      <c r="C27" s="21"/>
      <c r="D27" s="21"/>
      <c r="E27" s="21"/>
      <c r="F27" s="22"/>
    </row>
    <row r="28" spans="1:8" ht="13.2" x14ac:dyDescent="0.2">
      <c r="A28" s="6" t="s">
        <v>23</v>
      </c>
      <c r="B28" s="10" t="s">
        <v>100</v>
      </c>
      <c r="C28" s="8" t="s">
        <v>87</v>
      </c>
      <c r="D28" s="8" t="s">
        <v>87</v>
      </c>
      <c r="E28" s="19" t="str">
        <f>VLOOKUP(C28&amp;D28,matrix4,2,FALSE)</f>
        <v>B</v>
      </c>
      <c r="F28" s="8" t="str">
        <f>H28</f>
        <v>NEIN</v>
      </c>
      <c r="H28" s="13" t="str">
        <f>IF(OR(EXACT("A",E28:E28)),"JA","NEIN")</f>
        <v>NEIN</v>
      </c>
    </row>
    <row r="29" spans="1:8" x14ac:dyDescent="0.2">
      <c r="A29" s="11" t="s">
        <v>24</v>
      </c>
      <c r="B29" s="20" t="s">
        <v>72</v>
      </c>
      <c r="C29" s="21"/>
      <c r="D29" s="21"/>
      <c r="E29" s="21"/>
      <c r="F29" s="22"/>
    </row>
    <row r="30" spans="1:8" ht="13.2" x14ac:dyDescent="0.2">
      <c r="A30" s="16" t="s">
        <v>25</v>
      </c>
      <c r="B30" s="14" t="s">
        <v>101</v>
      </c>
      <c r="C30" s="8" t="s">
        <v>87</v>
      </c>
      <c r="D30" s="8" t="s">
        <v>87</v>
      </c>
      <c r="E30" s="19" t="str">
        <f>VLOOKUP(C30&amp;D30,matrix4,2,FALSE)</f>
        <v>B</v>
      </c>
      <c r="F30" s="8" t="str">
        <f>H30</f>
        <v>NEIN</v>
      </c>
      <c r="H30" s="13" t="str">
        <f t="array" ref="H30">IF(OR(EXACT("A",E30:E30)),"JA","NEIN")</f>
        <v>NEIN</v>
      </c>
    </row>
    <row r="31" spans="1:8" x14ac:dyDescent="0.2">
      <c r="A31" s="11" t="s">
        <v>26</v>
      </c>
      <c r="B31" s="20" t="s">
        <v>73</v>
      </c>
      <c r="C31" s="21"/>
      <c r="D31" s="21"/>
      <c r="E31" s="21"/>
      <c r="F31" s="22"/>
    </row>
    <row r="32" spans="1:8" ht="13.2" x14ac:dyDescent="0.2">
      <c r="A32" s="6" t="s">
        <v>27</v>
      </c>
      <c r="B32" s="6" t="s">
        <v>74</v>
      </c>
      <c r="C32" s="8" t="s">
        <v>87</v>
      </c>
      <c r="D32" s="8" t="s">
        <v>87</v>
      </c>
      <c r="E32" s="19" t="str">
        <f t="shared" ref="E32:E40" si="2">VLOOKUP(C32&amp;D32,matrix4,2,FALSE)</f>
        <v>B</v>
      </c>
      <c r="F32" s="26" t="str">
        <f>H32</f>
        <v>JA</v>
      </c>
      <c r="H32" s="13" t="str">
        <f t="array" ref="H32">IF(OR(EXACT("A",E32:E40)),"JA","NEIN")</f>
        <v>JA</v>
      </c>
    </row>
    <row r="33" spans="1:8" x14ac:dyDescent="0.2">
      <c r="A33" s="10" t="s">
        <v>28</v>
      </c>
      <c r="B33" s="10" t="s">
        <v>62</v>
      </c>
      <c r="C33" s="8" t="s">
        <v>87</v>
      </c>
      <c r="D33" s="8" t="s">
        <v>87</v>
      </c>
      <c r="E33" s="19" t="str">
        <f t="shared" si="2"/>
        <v>B</v>
      </c>
      <c r="F33" s="27"/>
    </row>
    <row r="34" spans="1:8" x14ac:dyDescent="0.2">
      <c r="A34" s="6" t="s">
        <v>29</v>
      </c>
      <c r="B34" s="6" t="s">
        <v>64</v>
      </c>
      <c r="C34" s="8" t="s">
        <v>87</v>
      </c>
      <c r="D34" s="8" t="s">
        <v>89</v>
      </c>
      <c r="E34" s="19" t="str">
        <f t="shared" si="2"/>
        <v>A</v>
      </c>
      <c r="F34" s="27"/>
    </row>
    <row r="35" spans="1:8" x14ac:dyDescent="0.2">
      <c r="A35" s="10" t="s">
        <v>30</v>
      </c>
      <c r="B35" s="10" t="s">
        <v>65</v>
      </c>
      <c r="C35" s="8" t="s">
        <v>87</v>
      </c>
      <c r="D35" s="8" t="s">
        <v>87</v>
      </c>
      <c r="E35" s="19" t="str">
        <f t="shared" si="2"/>
        <v>B</v>
      </c>
      <c r="F35" s="27"/>
    </row>
    <row r="36" spans="1:8" x14ac:dyDescent="0.2">
      <c r="A36" s="10" t="s">
        <v>31</v>
      </c>
      <c r="B36" s="10" t="s">
        <v>75</v>
      </c>
      <c r="C36" s="8" t="s">
        <v>87</v>
      </c>
      <c r="D36" s="8" t="s">
        <v>87</v>
      </c>
      <c r="E36" s="19" t="str">
        <f t="shared" si="2"/>
        <v>B</v>
      </c>
      <c r="F36" s="27"/>
    </row>
    <row r="37" spans="1:8" x14ac:dyDescent="0.2">
      <c r="A37" s="10" t="s">
        <v>32</v>
      </c>
      <c r="B37" s="10" t="s">
        <v>76</v>
      </c>
      <c r="C37" s="8" t="s">
        <v>87</v>
      </c>
      <c r="D37" s="8" t="s">
        <v>87</v>
      </c>
      <c r="E37" s="19" t="str">
        <f t="shared" si="2"/>
        <v>B</v>
      </c>
      <c r="F37" s="27"/>
    </row>
    <row r="38" spans="1:8" x14ac:dyDescent="0.2">
      <c r="A38" s="10" t="s">
        <v>33</v>
      </c>
      <c r="B38" s="10" t="s">
        <v>77</v>
      </c>
      <c r="C38" s="8" t="s">
        <v>87</v>
      </c>
      <c r="D38" s="8" t="s">
        <v>87</v>
      </c>
      <c r="E38" s="19" t="str">
        <f t="shared" si="2"/>
        <v>B</v>
      </c>
      <c r="F38" s="27"/>
    </row>
    <row r="39" spans="1:8" x14ac:dyDescent="0.2">
      <c r="A39" s="10" t="s">
        <v>34</v>
      </c>
      <c r="B39" s="10" t="s">
        <v>78</v>
      </c>
      <c r="C39" s="8" t="s">
        <v>87</v>
      </c>
      <c r="D39" s="8" t="s">
        <v>87</v>
      </c>
      <c r="E39" s="19" t="str">
        <f t="shared" si="2"/>
        <v>B</v>
      </c>
      <c r="F39" s="27"/>
    </row>
    <row r="40" spans="1:8" x14ac:dyDescent="0.2">
      <c r="A40" s="10" t="s">
        <v>35</v>
      </c>
      <c r="B40" s="10" t="s">
        <v>66</v>
      </c>
      <c r="C40" s="8" t="s">
        <v>87</v>
      </c>
      <c r="D40" s="8" t="s">
        <v>87</v>
      </c>
      <c r="E40" s="19" t="str">
        <f t="shared" si="2"/>
        <v>B</v>
      </c>
      <c r="F40" s="28"/>
    </row>
    <row r="41" spans="1:8" x14ac:dyDescent="0.2">
      <c r="A41" s="11" t="s">
        <v>36</v>
      </c>
      <c r="B41" s="23" t="s">
        <v>79</v>
      </c>
      <c r="C41" s="24"/>
      <c r="D41" s="24"/>
      <c r="E41" s="24"/>
      <c r="F41" s="25"/>
    </row>
    <row r="42" spans="1:8" ht="13.2" x14ac:dyDescent="0.2">
      <c r="A42" s="10" t="s">
        <v>37</v>
      </c>
      <c r="B42" s="10" t="s">
        <v>60</v>
      </c>
      <c r="C42" s="8" t="s">
        <v>87</v>
      </c>
      <c r="D42" s="8" t="s">
        <v>87</v>
      </c>
      <c r="E42" s="19" t="str">
        <f t="shared" ref="E42:E55" si="3">VLOOKUP(C42&amp;D42,matrix4,2,FALSE)</f>
        <v>B</v>
      </c>
      <c r="F42" s="26" t="str">
        <f>H42</f>
        <v>JA</v>
      </c>
      <c r="H42" s="13" t="str">
        <f t="array" ref="H42">IF(OR(EXACT("A",E42:E55)),"JA","NEIN")</f>
        <v>JA</v>
      </c>
    </row>
    <row r="43" spans="1:8" x14ac:dyDescent="0.2">
      <c r="A43" s="10" t="s">
        <v>38</v>
      </c>
      <c r="B43" s="10" t="s">
        <v>68</v>
      </c>
      <c r="C43" s="8" t="s">
        <v>89</v>
      </c>
      <c r="D43" s="8" t="s">
        <v>87</v>
      </c>
      <c r="E43" s="19" t="str">
        <f t="shared" si="3"/>
        <v>A</v>
      </c>
      <c r="F43" s="27"/>
    </row>
    <row r="44" spans="1:8" x14ac:dyDescent="0.2">
      <c r="A44" s="10" t="s">
        <v>39</v>
      </c>
      <c r="B44" s="10" t="s">
        <v>62</v>
      </c>
      <c r="C44" s="8" t="s">
        <v>87</v>
      </c>
      <c r="D44" s="8" t="s">
        <v>87</v>
      </c>
      <c r="E44" s="19" t="str">
        <f t="shared" si="3"/>
        <v>B</v>
      </c>
      <c r="F44" s="27"/>
    </row>
    <row r="45" spans="1:8" x14ac:dyDescent="0.2">
      <c r="A45" s="10" t="s">
        <v>40</v>
      </c>
      <c r="B45" s="10" t="s">
        <v>64</v>
      </c>
      <c r="C45" s="8" t="s">
        <v>87</v>
      </c>
      <c r="D45" s="8" t="s">
        <v>87</v>
      </c>
      <c r="E45" s="19" t="str">
        <f t="shared" si="3"/>
        <v>B</v>
      </c>
      <c r="F45" s="27"/>
    </row>
    <row r="46" spans="1:8" x14ac:dyDescent="0.2">
      <c r="A46" s="10" t="s">
        <v>41</v>
      </c>
      <c r="B46" s="10" t="s">
        <v>69</v>
      </c>
      <c r="C46" s="8" t="s">
        <v>87</v>
      </c>
      <c r="D46" s="8" t="s">
        <v>87</v>
      </c>
      <c r="E46" s="19" t="str">
        <f t="shared" si="3"/>
        <v>B</v>
      </c>
      <c r="F46" s="27"/>
    </row>
    <row r="47" spans="1:8" x14ac:dyDescent="0.2">
      <c r="A47" s="10" t="s">
        <v>42</v>
      </c>
      <c r="B47" s="6" t="s">
        <v>80</v>
      </c>
      <c r="C47" s="8" t="s">
        <v>87</v>
      </c>
      <c r="D47" s="8" t="s">
        <v>87</v>
      </c>
      <c r="E47" s="19" t="str">
        <f t="shared" si="3"/>
        <v>B</v>
      </c>
      <c r="F47" s="27"/>
    </row>
    <row r="48" spans="1:8" x14ac:dyDescent="0.2">
      <c r="A48" s="10" t="s">
        <v>43</v>
      </c>
      <c r="B48" s="10" t="s">
        <v>81</v>
      </c>
      <c r="C48" s="8" t="s">
        <v>89</v>
      </c>
      <c r="D48" s="8" t="s">
        <v>87</v>
      </c>
      <c r="E48" s="19" t="str">
        <f t="shared" si="3"/>
        <v>A</v>
      </c>
      <c r="F48" s="27"/>
    </row>
    <row r="49" spans="1:8" x14ac:dyDescent="0.2">
      <c r="A49" s="10" t="s">
        <v>44</v>
      </c>
      <c r="B49" s="10" t="s">
        <v>70</v>
      </c>
      <c r="C49" s="8" t="s">
        <v>87</v>
      </c>
      <c r="D49" s="8" t="s">
        <v>87</v>
      </c>
      <c r="E49" s="19" t="str">
        <f t="shared" si="3"/>
        <v>B</v>
      </c>
      <c r="F49" s="27"/>
    </row>
    <row r="50" spans="1:8" x14ac:dyDescent="0.2">
      <c r="A50" s="10" t="s">
        <v>45</v>
      </c>
      <c r="B50" s="10" t="s">
        <v>65</v>
      </c>
      <c r="C50" s="8" t="s">
        <v>87</v>
      </c>
      <c r="D50" s="8" t="s">
        <v>87</v>
      </c>
      <c r="E50" s="19" t="str">
        <f t="shared" si="3"/>
        <v>B</v>
      </c>
      <c r="F50" s="27"/>
    </row>
    <row r="51" spans="1:8" x14ac:dyDescent="0.2">
      <c r="A51" s="10" t="s">
        <v>46</v>
      </c>
      <c r="B51" s="10" t="s">
        <v>75</v>
      </c>
      <c r="C51" s="8" t="s">
        <v>87</v>
      </c>
      <c r="D51" s="8" t="s">
        <v>87</v>
      </c>
      <c r="E51" s="19" t="str">
        <f t="shared" si="3"/>
        <v>B</v>
      </c>
      <c r="F51" s="27"/>
    </row>
    <row r="52" spans="1:8" x14ac:dyDescent="0.2">
      <c r="A52" s="10" t="s">
        <v>47</v>
      </c>
      <c r="B52" s="10" t="s">
        <v>76</v>
      </c>
      <c r="C52" s="8" t="s">
        <v>87</v>
      </c>
      <c r="D52" s="8" t="s">
        <v>87</v>
      </c>
      <c r="E52" s="19" t="str">
        <f t="shared" si="3"/>
        <v>B</v>
      </c>
      <c r="F52" s="27"/>
    </row>
    <row r="53" spans="1:8" x14ac:dyDescent="0.2">
      <c r="A53" s="10" t="s">
        <v>48</v>
      </c>
      <c r="B53" s="10" t="s">
        <v>77</v>
      </c>
      <c r="C53" s="8" t="s">
        <v>87</v>
      </c>
      <c r="D53" s="8" t="s">
        <v>87</v>
      </c>
      <c r="E53" s="19" t="str">
        <f t="shared" si="3"/>
        <v>B</v>
      </c>
      <c r="F53" s="27"/>
    </row>
    <row r="54" spans="1:8" x14ac:dyDescent="0.2">
      <c r="A54" s="10" t="s">
        <v>49</v>
      </c>
      <c r="B54" s="10" t="s">
        <v>78</v>
      </c>
      <c r="C54" s="8" t="s">
        <v>87</v>
      </c>
      <c r="D54" s="8" t="s">
        <v>87</v>
      </c>
      <c r="E54" s="19" t="str">
        <f t="shared" si="3"/>
        <v>B</v>
      </c>
      <c r="F54" s="27"/>
    </row>
    <row r="55" spans="1:8" x14ac:dyDescent="0.2">
      <c r="A55" s="10" t="s">
        <v>50</v>
      </c>
      <c r="B55" s="10" t="s">
        <v>66</v>
      </c>
      <c r="C55" s="8" t="s">
        <v>87</v>
      </c>
      <c r="D55" s="8" t="s">
        <v>87</v>
      </c>
      <c r="E55" s="19" t="str">
        <f t="shared" si="3"/>
        <v>B</v>
      </c>
      <c r="F55" s="28"/>
    </row>
    <row r="56" spans="1:8" x14ac:dyDescent="0.2">
      <c r="A56" s="11" t="s">
        <v>51</v>
      </c>
      <c r="B56" s="20" t="s">
        <v>82</v>
      </c>
      <c r="C56" s="21"/>
      <c r="D56" s="21"/>
      <c r="E56" s="21"/>
      <c r="F56" s="22"/>
    </row>
    <row r="57" spans="1:8" ht="13.2" x14ac:dyDescent="0.2">
      <c r="A57" s="15" t="s">
        <v>52</v>
      </c>
      <c r="B57" s="12" t="s">
        <v>100</v>
      </c>
      <c r="C57" s="8" t="s">
        <v>87</v>
      </c>
      <c r="D57" s="8" t="s">
        <v>87</v>
      </c>
      <c r="E57" s="19" t="str">
        <f>VLOOKUP(C57&amp;D57,matrix4,2,FALSE)</f>
        <v>B</v>
      </c>
      <c r="F57" s="8" t="str">
        <f>H57</f>
        <v>NEIN</v>
      </c>
      <c r="H57" s="13" t="str">
        <f t="array" ref="H57">IF(OR(EXACT("A",E57:E57)),"JA","NEIN")</f>
        <v>NEIN</v>
      </c>
    </row>
    <row r="58" spans="1:8" x14ac:dyDescent="0.2">
      <c r="A58" s="11" t="s">
        <v>53</v>
      </c>
      <c r="B58" s="23" t="s">
        <v>83</v>
      </c>
      <c r="C58" s="24"/>
      <c r="D58" s="24"/>
      <c r="E58" s="24"/>
      <c r="F58" s="25"/>
    </row>
    <row r="59" spans="1:8" ht="13.2" x14ac:dyDescent="0.2">
      <c r="A59" s="12" t="s">
        <v>54</v>
      </c>
      <c r="B59" s="12" t="s">
        <v>84</v>
      </c>
      <c r="C59" s="8" t="s">
        <v>87</v>
      </c>
      <c r="D59" s="8" t="s">
        <v>89</v>
      </c>
      <c r="E59" s="19" t="str">
        <f>VLOOKUP(C59&amp;D59,matrix4,2,FALSE)</f>
        <v>A</v>
      </c>
      <c r="F59" s="8" t="str">
        <f>H59</f>
        <v>JA</v>
      </c>
      <c r="H59" s="13" t="str">
        <f t="array" ref="H59">IF(OR(EXACT("A",E59:E59)),"JA","NEIN")</f>
        <v>JA</v>
      </c>
    </row>
  </sheetData>
  <sheetProtection sheet="1" objects="1" scenarios="1"/>
  <mergeCells count="12">
    <mergeCell ref="B4:F4"/>
    <mergeCell ref="F5:F14"/>
    <mergeCell ref="B15:F15"/>
    <mergeCell ref="F16:F26"/>
    <mergeCell ref="B27:F27"/>
    <mergeCell ref="B56:F56"/>
    <mergeCell ref="B58:F58"/>
    <mergeCell ref="B29:F29"/>
    <mergeCell ref="B31:F31"/>
    <mergeCell ref="F32:F40"/>
    <mergeCell ref="B41:F41"/>
    <mergeCell ref="F42:F55"/>
  </mergeCells>
  <dataValidations disablePrompts="1" count="1">
    <dataValidation type="list" allowBlank="1" showInputMessage="1" showErrorMessage="1" sqref="C59:D59 C5:D14 C16:D26 C28:D28 C30:D30 C32:D40 C42:D55 C57:D57">
      <formula1>risiko</formula1>
    </dataValidation>
  </dataValidations>
  <pageMargins left="0.78740157499999996" right="0.78740157499999996" top="0.984251969" bottom="0.984251969" header="0.4921259845" footer="0.49212598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19" sqref="D19"/>
    </sheetView>
  </sheetViews>
  <sheetFormatPr baseColWidth="10" defaultRowHeight="13.2" x14ac:dyDescent="0.25"/>
  <cols>
    <col min="1" max="1" width="11.5546875" customWidth="1"/>
    <col min="2" max="3" width="11.88671875" customWidth="1"/>
  </cols>
  <sheetData>
    <row r="1" spans="1:1" x14ac:dyDescent="0.25">
      <c r="A1" s="13" t="s">
        <v>88</v>
      </c>
    </row>
    <row r="2" spans="1:1" x14ac:dyDescent="0.25">
      <c r="A2" s="13" t="s">
        <v>90</v>
      </c>
    </row>
    <row r="3" spans="1:1" x14ac:dyDescent="0.25">
      <c r="A3" s="13" t="s">
        <v>87</v>
      </c>
    </row>
    <row r="4" spans="1:1" x14ac:dyDescent="0.25">
      <c r="A4" s="13" t="s">
        <v>89</v>
      </c>
    </row>
    <row r="7" spans="1:1" x14ac:dyDescent="0.25">
      <c r="A7" s="13" t="s">
        <v>97</v>
      </c>
    </row>
    <row r="8" spans="1:1" x14ac:dyDescent="0.25">
      <c r="A8" s="13" t="s">
        <v>95</v>
      </c>
    </row>
    <row r="9" spans="1:1" x14ac:dyDescent="0.25">
      <c r="A9" s="13" t="s">
        <v>96</v>
      </c>
    </row>
    <row r="11" spans="1:1" x14ac:dyDescent="0.25">
      <c r="A11" t="s">
        <v>102</v>
      </c>
    </row>
    <row r="12" spans="1:1" x14ac:dyDescent="0.25">
      <c r="A12" s="13" t="s">
        <v>103</v>
      </c>
    </row>
    <row r="15" spans="1:1" x14ac:dyDescent="0.25">
      <c r="A15" s="13" t="s">
        <v>104</v>
      </c>
    </row>
    <row r="16" spans="1:1" x14ac:dyDescent="0.25">
      <c r="A16" s="13" t="s">
        <v>105</v>
      </c>
    </row>
    <row r="17" spans="1:4" x14ac:dyDescent="0.25">
      <c r="A17" s="13"/>
    </row>
    <row r="18" spans="1:4" ht="28.5" customHeight="1" x14ac:dyDescent="0.25">
      <c r="A18" s="18" t="s">
        <v>109</v>
      </c>
      <c r="B18" s="18" t="s">
        <v>110</v>
      </c>
      <c r="C18" s="18" t="s">
        <v>111</v>
      </c>
      <c r="D18" s="18" t="s">
        <v>108</v>
      </c>
    </row>
    <row r="19" spans="1:4" x14ac:dyDescent="0.25">
      <c r="A19" s="13" t="s">
        <v>89</v>
      </c>
      <c r="B19" s="13" t="s">
        <v>89</v>
      </c>
      <c r="C19" s="13" t="str">
        <f>A19&amp;B19</f>
        <v>hochhoch</v>
      </c>
      <c r="D19" s="13" t="s">
        <v>97</v>
      </c>
    </row>
    <row r="20" spans="1:4" x14ac:dyDescent="0.25">
      <c r="A20" s="13" t="s">
        <v>89</v>
      </c>
      <c r="B20" s="13" t="s">
        <v>87</v>
      </c>
      <c r="C20" s="13" t="str">
        <f t="shared" ref="C20:C28" si="0">A20&amp;B20</f>
        <v>hochmittel</v>
      </c>
      <c r="D20" s="13" t="s">
        <v>97</v>
      </c>
    </row>
    <row r="21" spans="1:4" x14ac:dyDescent="0.25">
      <c r="A21" s="13" t="s">
        <v>89</v>
      </c>
      <c r="B21" s="13" t="s">
        <v>90</v>
      </c>
      <c r="C21" s="13" t="str">
        <f t="shared" si="0"/>
        <v>hochgering</v>
      </c>
      <c r="D21" s="13" t="s">
        <v>95</v>
      </c>
    </row>
    <row r="22" spans="1:4" x14ac:dyDescent="0.25">
      <c r="A22" s="13" t="s">
        <v>87</v>
      </c>
      <c r="B22" s="13" t="s">
        <v>89</v>
      </c>
      <c r="C22" s="13" t="str">
        <f t="shared" si="0"/>
        <v>mittelhoch</v>
      </c>
      <c r="D22" s="13" t="s">
        <v>97</v>
      </c>
    </row>
    <row r="23" spans="1:4" x14ac:dyDescent="0.25">
      <c r="A23" s="13" t="s">
        <v>87</v>
      </c>
      <c r="B23" s="13" t="s">
        <v>87</v>
      </c>
      <c r="C23" s="13" t="str">
        <f t="shared" si="0"/>
        <v>mittelmittel</v>
      </c>
      <c r="D23" s="13" t="s">
        <v>95</v>
      </c>
    </row>
    <row r="24" spans="1:4" x14ac:dyDescent="0.25">
      <c r="A24" s="13" t="s">
        <v>87</v>
      </c>
      <c r="B24" s="13" t="s">
        <v>90</v>
      </c>
      <c r="C24" s="13" t="str">
        <f t="shared" si="0"/>
        <v>mittelgering</v>
      </c>
      <c r="D24" s="13" t="s">
        <v>96</v>
      </c>
    </row>
    <row r="25" spans="1:4" x14ac:dyDescent="0.25">
      <c r="A25" s="13" t="s">
        <v>90</v>
      </c>
      <c r="B25" s="13" t="s">
        <v>89</v>
      </c>
      <c r="C25" s="13" t="str">
        <f t="shared" si="0"/>
        <v>geringhoch</v>
      </c>
      <c r="D25" s="13" t="s">
        <v>95</v>
      </c>
    </row>
    <row r="26" spans="1:4" x14ac:dyDescent="0.25">
      <c r="A26" s="13" t="s">
        <v>90</v>
      </c>
      <c r="B26" s="13" t="s">
        <v>87</v>
      </c>
      <c r="C26" s="13" t="str">
        <f t="shared" si="0"/>
        <v>geringmittel</v>
      </c>
      <c r="D26" s="13" t="s">
        <v>96</v>
      </c>
    </row>
    <row r="27" spans="1:4" x14ac:dyDescent="0.25">
      <c r="A27" s="13" t="s">
        <v>90</v>
      </c>
      <c r="B27" s="13" t="s">
        <v>90</v>
      </c>
      <c r="C27" s="13" t="str">
        <f t="shared" si="0"/>
        <v>geringgering</v>
      </c>
      <c r="D27" s="13" t="s">
        <v>96</v>
      </c>
    </row>
    <row r="28" spans="1:4" x14ac:dyDescent="0.25">
      <c r="A28" s="13" t="s">
        <v>88</v>
      </c>
      <c r="B28" s="13" t="s">
        <v>88</v>
      </c>
      <c r="C28" s="13" t="str">
        <f t="shared" si="0"/>
        <v>keinekeine</v>
      </c>
      <c r="D28" s="13" t="s">
        <v>88</v>
      </c>
    </row>
  </sheetData>
  <sheetProtection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13</vt:i4>
      </vt:variant>
    </vt:vector>
  </HeadingPairs>
  <TitlesOfParts>
    <vt:vector size="15" baseType="lpstr">
      <vt:lpstr>Risikomatrix</vt:lpstr>
      <vt:lpstr>Auswahlfelder</vt:lpstr>
      <vt:lpstr>ergebnis</vt:lpstr>
      <vt:lpstr>ergebnis1</vt:lpstr>
      <vt:lpstr>Risikomatrix!hoch</vt:lpstr>
      <vt:lpstr>matrix</vt:lpstr>
      <vt:lpstr>matrix1</vt:lpstr>
      <vt:lpstr>matrix2</vt:lpstr>
      <vt:lpstr>matrix3</vt:lpstr>
      <vt:lpstr>matrix4</vt:lpstr>
      <vt:lpstr>risiko</vt:lpstr>
      <vt:lpstr>risikogruppe</vt:lpstr>
      <vt:lpstr>risikomatrix1</vt:lpstr>
      <vt:lpstr>risikoqualitaet</vt:lpstr>
      <vt:lpstr>wahrscheinlichkeit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Falko von Strauss</dc:creator>
  <cp:lastModifiedBy>Q12-6</cp:lastModifiedBy>
  <cp:lastPrinted>2017-07-18T11:07:03Z</cp:lastPrinted>
  <dcterms:created xsi:type="dcterms:W3CDTF">2017-07-18T09:54:34Z</dcterms:created>
  <dcterms:modified xsi:type="dcterms:W3CDTF">2020-09-10T22:10:14Z</dcterms:modified>
</cp:coreProperties>
</file>